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2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AMAFCA\2013 Calabacillas West Branch D&amp;SWQMP\HEC-RAS\"/>
    </mc:Choice>
  </mc:AlternateContent>
  <bookViews>
    <workbookView xWindow="0" yWindow="0" windowWidth="25200" windowHeight="11385"/>
  </bookViews>
  <sheets>
    <sheet name="Summary" sheetId="1" r:id="rId1"/>
    <sheet name="Regression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8" i="1" l="1"/>
  <c r="M62" i="1"/>
  <c r="M61" i="1"/>
  <c r="M60" i="1"/>
  <c r="M59" i="1"/>
  <c r="M58" i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</calcChain>
</file>

<file path=xl/sharedStrings.xml><?xml version="1.0" encoding="utf-8"?>
<sst xmlns="http://schemas.openxmlformats.org/spreadsheetml/2006/main" count="52" uniqueCount="46">
  <si>
    <t>Analysis Point</t>
  </si>
  <si>
    <t>Bulking Factor</t>
  </si>
  <si>
    <t>DCM #1</t>
  </si>
  <si>
    <t>DCM #3</t>
  </si>
  <si>
    <t>DCM #2</t>
  </si>
  <si>
    <t>Recurrence Interval</t>
  </si>
  <si>
    <t>AP 2 (QR3_20)</t>
  </si>
  <si>
    <t>AP 3 (QR3_24)</t>
  </si>
  <si>
    <t>AP 6 (PW_VRW3)</t>
  </si>
  <si>
    <t>AP 7 (PW14_VRW3)</t>
  </si>
  <si>
    <t>AP 8 (VR_TVI_PW)</t>
  </si>
  <si>
    <t>AP 9 (VR_TVI_PW_SEV)</t>
  </si>
  <si>
    <t>DCM #4</t>
  </si>
  <si>
    <t>Sub-reach</t>
  </si>
  <si>
    <t>Sub-reach 0</t>
  </si>
  <si>
    <t>Sub-reach 1</t>
  </si>
  <si>
    <t>Sub-reach 2</t>
  </si>
  <si>
    <t>Sub-reach 3</t>
  </si>
  <si>
    <t>Sub-reach 4</t>
  </si>
  <si>
    <t>Sub-reach 5</t>
  </si>
  <si>
    <t>Sub-reach 7</t>
  </si>
  <si>
    <t>Sub-reach 6</t>
  </si>
  <si>
    <t>Sub-reach 8</t>
  </si>
  <si>
    <t>Sub-reach 9</t>
  </si>
  <si>
    <t>ECM V2</t>
  </si>
  <si>
    <t>AP 1 (QR4_I/QR3_15)</t>
  </si>
  <si>
    <t>AP 4 (QR3_25_PW4)</t>
  </si>
  <si>
    <t>Unbulked Peak Flow (cfs)</t>
  </si>
  <si>
    <t>AP 10 (SWINBURNE_INFLOW)</t>
  </si>
  <si>
    <t>AP 5 (PW1_12 or PWP_OUT)</t>
  </si>
  <si>
    <t>DCM #</t>
  </si>
  <si>
    <t>Flow (cfs)</t>
  </si>
  <si>
    <t>BF</t>
  </si>
  <si>
    <t>Sub-Reach 1</t>
  </si>
  <si>
    <t>Sub-Reach 0</t>
  </si>
  <si>
    <t>Sub-Reach 2</t>
  </si>
  <si>
    <t>Sub-Reach 3</t>
  </si>
  <si>
    <t>Sub-Reach 4</t>
  </si>
  <si>
    <t>Sub-Reach 5</t>
  </si>
  <si>
    <t>Sub-Reach 6</t>
  </si>
  <si>
    <t>Sub-Reach 7</t>
  </si>
  <si>
    <t>Sub-Reach 8</t>
  </si>
  <si>
    <t>Sub-Reach 9</t>
  </si>
  <si>
    <t>Sub-Reach</t>
  </si>
  <si>
    <t>a</t>
  </si>
  <si>
    <t>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</si>
</sst>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0">
    <xf numFmtId="0" fontId="0" fillId="0" borderId="0" xfId="0"/>
    <xf numFmtId="0" fontId="3" fillId="0" borderId="1" xfId="0" applyFont="1" applyBorder="1" applyAlignment="1">
      <alignment horizontal="center"/>
    </xf>
    <xf numFmtId="10" fontId="0" fillId="0" borderId="0" xfId="0" applyNumberFormat="1"/>
    <xf numFmtId="0" fontId="0" fillId="0" borderId="2" xfId="0" applyBorder="1" applyAlignment="1">
      <alignment horizontal="center"/>
    </xf>
    <xf numFmtId="164" fontId="0" fillId="0" borderId="2" xfId="1" applyNumberFormat="1" applyFont="1" applyBorder="1" applyAlignment="1">
      <alignment horizontal="center"/>
    </xf>
    <xf numFmtId="0" fontId="0" fillId="0" borderId="0" xfId="0" applyBorder="1" applyAlignment="1">
      <alignment horizontal="center"/>
    </xf>
    <xf numFmtId="164" fontId="0" fillId="0" borderId="0" xfId="1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164" fontId="0" fillId="0" borderId="1" xfId="1" applyNumberFormat="1" applyFont="1" applyBorder="1" applyAlignment="1">
      <alignment horizontal="center"/>
    </xf>
    <xf numFmtId="0" fontId="0" fillId="0" borderId="0" xfId="0" applyAlignment="1">
      <alignment horizontal="center"/>
    </xf>
    <xf numFmtId="164" fontId="0" fillId="0" borderId="1" xfId="1" applyNumberFormat="1" applyFont="1" applyFill="1" applyBorder="1" applyAlignment="1">
      <alignment horizontal="center"/>
    </xf>
    <xf numFmtId="164" fontId="0" fillId="0" borderId="0" xfId="1" applyNumberFormat="1" applyFont="1" applyFill="1" applyBorder="1" applyAlignment="1">
      <alignment horizontal="center"/>
    </xf>
    <xf numFmtId="164" fontId="0" fillId="0" borderId="2" xfId="1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left"/>
    </xf>
    <xf numFmtId="0" fontId="4" fillId="0" borderId="0" xfId="0" applyFont="1"/>
    <xf numFmtId="0" fontId="3" fillId="0" borderId="1" xfId="0" applyFont="1" applyBorder="1" applyAlignment="1">
      <alignment horizontal="center" wrapText="1"/>
    </xf>
    <xf numFmtId="0" fontId="0" fillId="0" borderId="2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4" fontId="0" fillId="0" borderId="2" xfId="0" applyNumberFormat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0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v>DCM 1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Summary!$E$3:$E$8</c:f>
              <c:numCache>
                <c:formatCode>General</c:formatCode>
                <c:ptCount val="6"/>
                <c:pt idx="0">
                  <c:v>116.9</c:v>
                </c:pt>
                <c:pt idx="1">
                  <c:v>180.3</c:v>
                </c:pt>
                <c:pt idx="2">
                  <c:v>228.1</c:v>
                </c:pt>
                <c:pt idx="3">
                  <c:v>286.8</c:v>
                </c:pt>
                <c:pt idx="4">
                  <c:v>331.3</c:v>
                </c:pt>
                <c:pt idx="5">
                  <c:v>378.1</c:v>
                </c:pt>
              </c:numCache>
            </c:numRef>
          </c:xVal>
          <c:yVal>
            <c:numRef>
              <c:f>Summary!$J$3:$J$8</c:f>
              <c:numCache>
                <c:formatCode>0.0%</c:formatCode>
                <c:ptCount val="6"/>
                <c:pt idx="0">
                  <c:v>1.7999999999999999E-2</c:v>
                </c:pt>
                <c:pt idx="1">
                  <c:v>2.4E-2</c:v>
                </c:pt>
                <c:pt idx="2">
                  <c:v>2.7E-2</c:v>
                </c:pt>
                <c:pt idx="3">
                  <c:v>0.03</c:v>
                </c:pt>
                <c:pt idx="4">
                  <c:v>3.3000000000000002E-2</c:v>
                </c:pt>
                <c:pt idx="5">
                  <c:v>3.5999999999999997E-2</c:v>
                </c:pt>
              </c:numCache>
            </c:numRef>
          </c:yVal>
          <c:smooth val="0"/>
        </c:ser>
        <c:ser>
          <c:idx val="1"/>
          <c:order val="1"/>
          <c:tx>
            <c:v>DCM 2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Summary!$F$3:$F$8</c:f>
              <c:numCache>
                <c:formatCode>General</c:formatCode>
                <c:ptCount val="6"/>
                <c:pt idx="0">
                  <c:v>116.9</c:v>
                </c:pt>
                <c:pt idx="1">
                  <c:v>180.3</c:v>
                </c:pt>
                <c:pt idx="2">
                  <c:v>228.1</c:v>
                </c:pt>
                <c:pt idx="3">
                  <c:v>286.8</c:v>
                </c:pt>
                <c:pt idx="4">
                  <c:v>331.3</c:v>
                </c:pt>
                <c:pt idx="5">
                  <c:v>378.1</c:v>
                </c:pt>
              </c:numCache>
            </c:numRef>
          </c:xVal>
          <c:yVal>
            <c:numRef>
              <c:f>Summary!$K$3:$K$8</c:f>
              <c:numCache>
                <c:formatCode>0.0%</c:formatCode>
                <c:ptCount val="6"/>
                <c:pt idx="0">
                  <c:v>1.7999999999999999E-2</c:v>
                </c:pt>
                <c:pt idx="1">
                  <c:v>2.4E-2</c:v>
                </c:pt>
                <c:pt idx="2">
                  <c:v>2.7E-2</c:v>
                </c:pt>
                <c:pt idx="3">
                  <c:v>0.03</c:v>
                </c:pt>
                <c:pt idx="4">
                  <c:v>3.3000000000000002E-2</c:v>
                </c:pt>
                <c:pt idx="5">
                  <c:v>3.5999999999999997E-2</c:v>
                </c:pt>
              </c:numCache>
            </c:numRef>
          </c:yVal>
          <c:smooth val="0"/>
        </c:ser>
        <c:ser>
          <c:idx val="2"/>
          <c:order val="2"/>
          <c:tx>
            <c:v>DCM 3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Summary!$G$3:$G$8</c:f>
              <c:numCache>
                <c:formatCode>General</c:formatCode>
                <c:ptCount val="6"/>
                <c:pt idx="0">
                  <c:v>117</c:v>
                </c:pt>
                <c:pt idx="1">
                  <c:v>180.3</c:v>
                </c:pt>
                <c:pt idx="2">
                  <c:v>228</c:v>
                </c:pt>
                <c:pt idx="3">
                  <c:v>286.8</c:v>
                </c:pt>
                <c:pt idx="4">
                  <c:v>331.3</c:v>
                </c:pt>
                <c:pt idx="5">
                  <c:v>378</c:v>
                </c:pt>
              </c:numCache>
            </c:numRef>
          </c:xVal>
          <c:yVal>
            <c:numRef>
              <c:f>Summary!$L$3:$L$8</c:f>
              <c:numCache>
                <c:formatCode>0.0%</c:formatCode>
                <c:ptCount val="6"/>
                <c:pt idx="0">
                  <c:v>1.9E-2</c:v>
                </c:pt>
                <c:pt idx="1">
                  <c:v>2.4E-2</c:v>
                </c:pt>
                <c:pt idx="2">
                  <c:v>2.7E-2</c:v>
                </c:pt>
                <c:pt idx="3">
                  <c:v>0.03</c:v>
                </c:pt>
                <c:pt idx="4">
                  <c:v>3.3000000000000002E-2</c:v>
                </c:pt>
                <c:pt idx="5">
                  <c:v>3.5999999999999997E-2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75224192"/>
        <c:axId val="375224976"/>
      </c:scatterChart>
      <c:valAx>
        <c:axId val="37522419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5224976"/>
        <c:crosses val="autoZero"/>
        <c:crossBetween val="midCat"/>
      </c:valAx>
      <c:valAx>
        <c:axId val="3752249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522419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power"/>
            <c:dispRSqr val="1"/>
            <c:dispEq val="1"/>
            <c:trendlineLbl>
              <c:layout>
                <c:manualLayout>
                  <c:x val="-0.53224343832020993"/>
                  <c:y val="0"/>
                </c:manualLayout>
              </c:layout>
              <c:numFmt formatCode="General" sourceLinked="0"/>
              <c:spPr>
                <a:solidFill>
                  <a:schemeClr val="bg1"/>
                </a:solidFill>
                <a:ln w="15875">
                  <a:solidFill>
                    <a:schemeClr val="tx1"/>
                  </a:solidFill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Regression!$C$4:$C$21</c:f>
              <c:numCache>
                <c:formatCode>General</c:formatCode>
                <c:ptCount val="18"/>
                <c:pt idx="0">
                  <c:v>116.9</c:v>
                </c:pt>
                <c:pt idx="1">
                  <c:v>180.3</c:v>
                </c:pt>
                <c:pt idx="2">
                  <c:v>228.1</c:v>
                </c:pt>
                <c:pt idx="3">
                  <c:v>286.8</c:v>
                </c:pt>
                <c:pt idx="4">
                  <c:v>331.3</c:v>
                </c:pt>
                <c:pt idx="5">
                  <c:v>378.1</c:v>
                </c:pt>
                <c:pt idx="6">
                  <c:v>116.9</c:v>
                </c:pt>
                <c:pt idx="7">
                  <c:v>180.3</c:v>
                </c:pt>
                <c:pt idx="8">
                  <c:v>228.1</c:v>
                </c:pt>
                <c:pt idx="9">
                  <c:v>286.8</c:v>
                </c:pt>
                <c:pt idx="10">
                  <c:v>331.3</c:v>
                </c:pt>
                <c:pt idx="11">
                  <c:v>378.1</c:v>
                </c:pt>
                <c:pt idx="12">
                  <c:v>117</c:v>
                </c:pt>
                <c:pt idx="13">
                  <c:v>180.3</c:v>
                </c:pt>
                <c:pt idx="14">
                  <c:v>228</c:v>
                </c:pt>
                <c:pt idx="15">
                  <c:v>286.8</c:v>
                </c:pt>
                <c:pt idx="16">
                  <c:v>331.3</c:v>
                </c:pt>
                <c:pt idx="17">
                  <c:v>378</c:v>
                </c:pt>
              </c:numCache>
            </c:numRef>
          </c:xVal>
          <c:yVal>
            <c:numRef>
              <c:f>Regression!$D$4:$D$21</c:f>
              <c:numCache>
                <c:formatCode>General</c:formatCode>
                <c:ptCount val="18"/>
                <c:pt idx="0">
                  <c:v>1.7999999999999999E-2</c:v>
                </c:pt>
                <c:pt idx="1">
                  <c:v>2.4E-2</c:v>
                </c:pt>
                <c:pt idx="2">
                  <c:v>2.7E-2</c:v>
                </c:pt>
                <c:pt idx="3">
                  <c:v>0.03</c:v>
                </c:pt>
                <c:pt idx="4">
                  <c:v>3.3000000000000002E-2</c:v>
                </c:pt>
                <c:pt idx="5">
                  <c:v>3.5999999999999997E-2</c:v>
                </c:pt>
                <c:pt idx="6">
                  <c:v>1.7999999999999999E-2</c:v>
                </c:pt>
                <c:pt idx="7">
                  <c:v>2.4E-2</c:v>
                </c:pt>
                <c:pt idx="8">
                  <c:v>2.7E-2</c:v>
                </c:pt>
                <c:pt idx="9">
                  <c:v>0.03</c:v>
                </c:pt>
                <c:pt idx="10">
                  <c:v>3.3000000000000002E-2</c:v>
                </c:pt>
                <c:pt idx="11">
                  <c:v>3.5999999999999997E-2</c:v>
                </c:pt>
                <c:pt idx="12">
                  <c:v>1.9E-2</c:v>
                </c:pt>
                <c:pt idx="13">
                  <c:v>2.4E-2</c:v>
                </c:pt>
                <c:pt idx="14">
                  <c:v>2.7E-2</c:v>
                </c:pt>
                <c:pt idx="15">
                  <c:v>0.03</c:v>
                </c:pt>
                <c:pt idx="16">
                  <c:v>3.3000000000000002E-2</c:v>
                </c:pt>
                <c:pt idx="17">
                  <c:v>3.5999999999999997E-2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75225760"/>
        <c:axId val="244691248"/>
      </c:scatterChart>
      <c:valAx>
        <c:axId val="3752257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4691248"/>
        <c:crosses val="autoZero"/>
        <c:crossBetween val="midCat"/>
      </c:valAx>
      <c:valAx>
        <c:axId val="2446912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5225760"/>
        <c:crosses val="autoZero"/>
        <c:crossBetween val="midCat"/>
      </c:valAx>
      <c:spPr>
        <a:noFill/>
        <a:ln w="15875"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power"/>
            <c:dispRSqr val="1"/>
            <c:dispEq val="1"/>
            <c:trendlineLbl>
              <c:layout>
                <c:manualLayout>
                  <c:x val="-0.48113823272090989"/>
                  <c:y val="-3.6150845727617384E-2"/>
                </c:manualLayout>
              </c:layout>
              <c:numFmt formatCode="General" sourceLinked="0"/>
              <c:spPr>
                <a:solidFill>
                  <a:schemeClr val="bg1"/>
                </a:solidFill>
                <a:ln w="15875">
                  <a:solidFill>
                    <a:schemeClr val="tx1"/>
                  </a:solidFill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Regression!$C$22:$C$39</c:f>
              <c:numCache>
                <c:formatCode>General</c:formatCode>
                <c:ptCount val="18"/>
                <c:pt idx="0">
                  <c:v>791.3</c:v>
                </c:pt>
                <c:pt idx="1">
                  <c:v>1188.5999999999999</c:v>
                </c:pt>
                <c:pt idx="2">
                  <c:v>1511.6</c:v>
                </c:pt>
                <c:pt idx="3">
                  <c:v>1937.7</c:v>
                </c:pt>
                <c:pt idx="4">
                  <c:v>2278.5</c:v>
                </c:pt>
                <c:pt idx="5">
                  <c:v>2651.4</c:v>
                </c:pt>
                <c:pt idx="6">
                  <c:v>791.3</c:v>
                </c:pt>
                <c:pt idx="7">
                  <c:v>1188.5999999999999</c:v>
                </c:pt>
                <c:pt idx="8">
                  <c:v>1511.6</c:v>
                </c:pt>
                <c:pt idx="9">
                  <c:v>1937.7</c:v>
                </c:pt>
                <c:pt idx="10">
                  <c:v>2278.5</c:v>
                </c:pt>
                <c:pt idx="11">
                  <c:v>2651.4</c:v>
                </c:pt>
                <c:pt idx="12">
                  <c:v>791</c:v>
                </c:pt>
                <c:pt idx="13">
                  <c:v>1188.5999999999999</c:v>
                </c:pt>
                <c:pt idx="14">
                  <c:v>1512</c:v>
                </c:pt>
                <c:pt idx="15">
                  <c:v>1937.7</c:v>
                </c:pt>
                <c:pt idx="16">
                  <c:v>2278.5</c:v>
                </c:pt>
                <c:pt idx="17">
                  <c:v>2651</c:v>
                </c:pt>
              </c:numCache>
            </c:numRef>
          </c:xVal>
          <c:yVal>
            <c:numRef>
              <c:f>Regression!$D$22:$D$39</c:f>
              <c:numCache>
                <c:formatCode>General</c:formatCode>
                <c:ptCount val="18"/>
                <c:pt idx="0">
                  <c:v>3.2000000000000001E-2</c:v>
                </c:pt>
                <c:pt idx="1">
                  <c:v>0.04</c:v>
                </c:pt>
                <c:pt idx="2">
                  <c:v>4.5999999999999999E-2</c:v>
                </c:pt>
                <c:pt idx="3">
                  <c:v>5.5E-2</c:v>
                </c:pt>
                <c:pt idx="4">
                  <c:v>6.0999999999999999E-2</c:v>
                </c:pt>
                <c:pt idx="5">
                  <c:v>6.8000000000000005E-2</c:v>
                </c:pt>
                <c:pt idx="6">
                  <c:v>3.2000000000000001E-2</c:v>
                </c:pt>
                <c:pt idx="7">
                  <c:v>0.04</c:v>
                </c:pt>
                <c:pt idx="8">
                  <c:v>4.5999999999999999E-2</c:v>
                </c:pt>
                <c:pt idx="9">
                  <c:v>5.5E-2</c:v>
                </c:pt>
                <c:pt idx="10">
                  <c:v>6.0999999999999999E-2</c:v>
                </c:pt>
                <c:pt idx="11">
                  <c:v>6.7000000000000004E-2</c:v>
                </c:pt>
                <c:pt idx="12">
                  <c:v>3.2000000000000001E-2</c:v>
                </c:pt>
                <c:pt idx="13">
                  <c:v>0.04</c:v>
                </c:pt>
                <c:pt idx="14">
                  <c:v>4.5999999999999999E-2</c:v>
                </c:pt>
                <c:pt idx="15">
                  <c:v>5.5E-2</c:v>
                </c:pt>
                <c:pt idx="16">
                  <c:v>6.0999999999999999E-2</c:v>
                </c:pt>
                <c:pt idx="17">
                  <c:v>6.8000000000000005E-2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4692032"/>
        <c:axId val="244692424"/>
      </c:scatterChart>
      <c:valAx>
        <c:axId val="2446920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4692424"/>
        <c:crosses val="autoZero"/>
        <c:crossBetween val="midCat"/>
      </c:valAx>
      <c:valAx>
        <c:axId val="2446924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4692032"/>
        <c:crosses val="autoZero"/>
        <c:crossBetween val="midCat"/>
      </c:valAx>
      <c:spPr>
        <a:noFill/>
        <a:ln w="15875"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power"/>
            <c:dispRSqr val="1"/>
            <c:dispEq val="1"/>
            <c:trendlineLbl>
              <c:layout>
                <c:manualLayout>
                  <c:x val="-0.48113823272090989"/>
                  <c:y val="-3.6150845727617384E-2"/>
                </c:manualLayout>
              </c:layout>
              <c:numFmt formatCode="General" sourceLinked="0"/>
              <c:spPr>
                <a:solidFill>
                  <a:schemeClr val="bg1"/>
                </a:solidFill>
                <a:ln w="15875">
                  <a:solidFill>
                    <a:schemeClr val="tx1"/>
                  </a:solidFill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Regression!$C$40:$C$57</c:f>
              <c:numCache>
                <c:formatCode>General</c:formatCode>
                <c:ptCount val="18"/>
                <c:pt idx="0">
                  <c:v>1227.8</c:v>
                </c:pt>
                <c:pt idx="1">
                  <c:v>1873.1</c:v>
                </c:pt>
                <c:pt idx="2">
                  <c:v>2394.6999999999998</c:v>
                </c:pt>
                <c:pt idx="3">
                  <c:v>3094.3</c:v>
                </c:pt>
                <c:pt idx="4">
                  <c:v>3662.1</c:v>
                </c:pt>
                <c:pt idx="5">
                  <c:v>4287.5</c:v>
                </c:pt>
                <c:pt idx="6">
                  <c:v>300.89999999999998</c:v>
                </c:pt>
                <c:pt idx="7">
                  <c:v>472.9</c:v>
                </c:pt>
                <c:pt idx="8">
                  <c:v>576.29999999999995</c:v>
                </c:pt>
                <c:pt idx="9">
                  <c:v>687.1</c:v>
                </c:pt>
                <c:pt idx="10">
                  <c:v>763.7</c:v>
                </c:pt>
                <c:pt idx="11">
                  <c:v>835.6</c:v>
                </c:pt>
                <c:pt idx="12">
                  <c:v>301</c:v>
                </c:pt>
                <c:pt idx="13">
                  <c:v>473.2</c:v>
                </c:pt>
                <c:pt idx="14">
                  <c:v>557</c:v>
                </c:pt>
                <c:pt idx="15">
                  <c:v>688.1</c:v>
                </c:pt>
                <c:pt idx="16">
                  <c:v>764.6</c:v>
                </c:pt>
                <c:pt idx="17">
                  <c:v>837</c:v>
                </c:pt>
              </c:numCache>
            </c:numRef>
          </c:xVal>
          <c:yVal>
            <c:numRef>
              <c:f>Regression!$D$40:$D$57</c:f>
              <c:numCache>
                <c:formatCode>General</c:formatCode>
                <c:ptCount val="18"/>
                <c:pt idx="0">
                  <c:v>0.06</c:v>
                </c:pt>
                <c:pt idx="1">
                  <c:v>8.3000000000000004E-2</c:v>
                </c:pt>
                <c:pt idx="2">
                  <c:v>9.9000000000000005E-2</c:v>
                </c:pt>
                <c:pt idx="3">
                  <c:v>0.111</c:v>
                </c:pt>
                <c:pt idx="4">
                  <c:v>0.122</c:v>
                </c:pt>
                <c:pt idx="5">
                  <c:v>0.13200000000000001</c:v>
                </c:pt>
                <c:pt idx="6">
                  <c:v>2.4E-2</c:v>
                </c:pt>
                <c:pt idx="7">
                  <c:v>3.2000000000000001E-2</c:v>
                </c:pt>
                <c:pt idx="8">
                  <c:v>3.5000000000000003E-2</c:v>
                </c:pt>
                <c:pt idx="9">
                  <c:v>3.9E-2</c:v>
                </c:pt>
                <c:pt idx="10">
                  <c:v>4.2000000000000003E-2</c:v>
                </c:pt>
                <c:pt idx="11">
                  <c:v>4.5999999999999999E-2</c:v>
                </c:pt>
                <c:pt idx="12">
                  <c:v>2.5000000000000001E-2</c:v>
                </c:pt>
                <c:pt idx="13">
                  <c:v>3.2000000000000001E-2</c:v>
                </c:pt>
                <c:pt idx="14">
                  <c:v>3.4000000000000002E-2</c:v>
                </c:pt>
                <c:pt idx="15">
                  <c:v>3.9E-2</c:v>
                </c:pt>
                <c:pt idx="16">
                  <c:v>4.2000000000000003E-2</c:v>
                </c:pt>
                <c:pt idx="17">
                  <c:v>4.5999999999999999E-2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4693208"/>
        <c:axId val="244693600"/>
      </c:scatterChart>
      <c:valAx>
        <c:axId val="2446932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4693600"/>
        <c:crosses val="autoZero"/>
        <c:crossBetween val="midCat"/>
      </c:valAx>
      <c:valAx>
        <c:axId val="244693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4693208"/>
        <c:crosses val="autoZero"/>
        <c:crossBetween val="midCat"/>
      </c:valAx>
      <c:spPr>
        <a:noFill/>
        <a:ln w="15875"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power"/>
            <c:dispRSqr val="1"/>
            <c:dispEq val="1"/>
            <c:trendlineLbl>
              <c:layout>
                <c:manualLayout>
                  <c:x val="-0.48857086614173229"/>
                  <c:y val="-6.6334572761738111E-2"/>
                </c:manualLayout>
              </c:layout>
              <c:numFmt formatCode="General" sourceLinked="0"/>
              <c:spPr>
                <a:solidFill>
                  <a:schemeClr val="bg1"/>
                </a:solidFill>
                <a:ln w="15875">
                  <a:solidFill>
                    <a:schemeClr val="tx1"/>
                  </a:solidFill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Regression!$C$58:$C$75</c:f>
              <c:numCache>
                <c:formatCode>General</c:formatCode>
                <c:ptCount val="18"/>
                <c:pt idx="0">
                  <c:v>1272.7</c:v>
                </c:pt>
                <c:pt idx="1">
                  <c:v>1939.5</c:v>
                </c:pt>
                <c:pt idx="2">
                  <c:v>2472.6</c:v>
                </c:pt>
                <c:pt idx="3">
                  <c:v>3181.1</c:v>
                </c:pt>
                <c:pt idx="4">
                  <c:v>3753.8</c:v>
                </c:pt>
                <c:pt idx="5">
                  <c:v>4381.3999999999996</c:v>
                </c:pt>
                <c:pt idx="6">
                  <c:v>300.89999999999998</c:v>
                </c:pt>
                <c:pt idx="7">
                  <c:v>472.9</c:v>
                </c:pt>
                <c:pt idx="8">
                  <c:v>576.29999999999995</c:v>
                </c:pt>
                <c:pt idx="9">
                  <c:v>687.1</c:v>
                </c:pt>
                <c:pt idx="10">
                  <c:v>763.7</c:v>
                </c:pt>
                <c:pt idx="11">
                  <c:v>835.6</c:v>
                </c:pt>
                <c:pt idx="12">
                  <c:v>301</c:v>
                </c:pt>
                <c:pt idx="13">
                  <c:v>473.2</c:v>
                </c:pt>
                <c:pt idx="14">
                  <c:v>557</c:v>
                </c:pt>
                <c:pt idx="15">
                  <c:v>688.1</c:v>
                </c:pt>
                <c:pt idx="16">
                  <c:v>764.6</c:v>
                </c:pt>
                <c:pt idx="17">
                  <c:v>837</c:v>
                </c:pt>
              </c:numCache>
            </c:numRef>
          </c:xVal>
          <c:yVal>
            <c:numRef>
              <c:f>Regression!$D$58:$D$75</c:f>
              <c:numCache>
                <c:formatCode>General</c:formatCode>
                <c:ptCount val="18"/>
                <c:pt idx="0">
                  <c:v>0.111</c:v>
                </c:pt>
                <c:pt idx="1">
                  <c:v>0.13600000000000001</c:v>
                </c:pt>
                <c:pt idx="2">
                  <c:v>0.17699999999999999</c:v>
                </c:pt>
                <c:pt idx="3">
                  <c:v>0.188</c:v>
                </c:pt>
                <c:pt idx="4">
                  <c:v>0.20699999999999999</c:v>
                </c:pt>
                <c:pt idx="5">
                  <c:v>0.224</c:v>
                </c:pt>
                <c:pt idx="6">
                  <c:v>3.9E-2</c:v>
                </c:pt>
                <c:pt idx="7">
                  <c:v>5.0999999999999997E-2</c:v>
                </c:pt>
                <c:pt idx="8">
                  <c:v>5.8999999999999997E-2</c:v>
                </c:pt>
                <c:pt idx="9">
                  <c:v>6.8000000000000005E-2</c:v>
                </c:pt>
                <c:pt idx="10">
                  <c:v>7.3999999999999996E-2</c:v>
                </c:pt>
                <c:pt idx="11">
                  <c:v>8.2000000000000003E-2</c:v>
                </c:pt>
                <c:pt idx="12">
                  <c:v>3.9E-2</c:v>
                </c:pt>
                <c:pt idx="13">
                  <c:v>5.0999999999999997E-2</c:v>
                </c:pt>
                <c:pt idx="14">
                  <c:v>5.8999999999999997E-2</c:v>
                </c:pt>
                <c:pt idx="15">
                  <c:v>6.7000000000000004E-2</c:v>
                </c:pt>
                <c:pt idx="16">
                  <c:v>7.3999999999999996E-2</c:v>
                </c:pt>
                <c:pt idx="17">
                  <c:v>8.1000000000000003E-2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6985544"/>
        <c:axId val="246985936"/>
      </c:scatterChart>
      <c:valAx>
        <c:axId val="2469855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6985936"/>
        <c:crosses val="autoZero"/>
        <c:crossBetween val="midCat"/>
      </c:valAx>
      <c:valAx>
        <c:axId val="246985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6985544"/>
        <c:crosses val="autoZero"/>
        <c:crossBetween val="midCat"/>
      </c:valAx>
      <c:spPr>
        <a:noFill/>
        <a:ln w="15875"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power"/>
            <c:dispRSqr val="1"/>
            <c:dispEq val="1"/>
            <c:trendlineLbl>
              <c:layout>
                <c:manualLayout>
                  <c:x val="-0.48809689413823271"/>
                  <c:y val="-8.8163458734324875E-3"/>
                </c:manualLayout>
              </c:layout>
              <c:numFmt formatCode="General" sourceLinked="0"/>
              <c:spPr>
                <a:solidFill>
                  <a:schemeClr val="bg1"/>
                </a:solidFill>
                <a:ln w="15875">
                  <a:solidFill>
                    <a:schemeClr val="tx1"/>
                  </a:solidFill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Regression!$C$76:$C$93</c:f>
              <c:numCache>
                <c:formatCode>General</c:formatCode>
                <c:ptCount val="18"/>
                <c:pt idx="0">
                  <c:v>1692.3</c:v>
                </c:pt>
                <c:pt idx="1">
                  <c:v>2633.9</c:v>
                </c:pt>
                <c:pt idx="2">
                  <c:v>3394.7</c:v>
                </c:pt>
                <c:pt idx="3">
                  <c:v>4392.8</c:v>
                </c:pt>
                <c:pt idx="4">
                  <c:v>5199.7</c:v>
                </c:pt>
                <c:pt idx="5">
                  <c:v>6084.8</c:v>
                </c:pt>
                <c:pt idx="6">
                  <c:v>1072.9000000000001</c:v>
                </c:pt>
                <c:pt idx="7">
                  <c:v>1721</c:v>
                </c:pt>
                <c:pt idx="8">
                  <c:v>2241.1</c:v>
                </c:pt>
                <c:pt idx="9">
                  <c:v>2921.5</c:v>
                </c:pt>
                <c:pt idx="10">
                  <c:v>3459.5</c:v>
                </c:pt>
                <c:pt idx="11">
                  <c:v>4045.5</c:v>
                </c:pt>
                <c:pt idx="12">
                  <c:v>475.2</c:v>
                </c:pt>
                <c:pt idx="13">
                  <c:v>838.1</c:v>
                </c:pt>
                <c:pt idx="14">
                  <c:v>1069.7</c:v>
                </c:pt>
                <c:pt idx="15">
                  <c:v>1303.3</c:v>
                </c:pt>
                <c:pt idx="16">
                  <c:v>1464.1</c:v>
                </c:pt>
                <c:pt idx="17">
                  <c:v>1619.7</c:v>
                </c:pt>
              </c:numCache>
            </c:numRef>
          </c:xVal>
          <c:yVal>
            <c:numRef>
              <c:f>Regression!$D$76:$D$93</c:f>
              <c:numCache>
                <c:formatCode>General</c:formatCode>
                <c:ptCount val="18"/>
                <c:pt idx="0">
                  <c:v>0.06</c:v>
                </c:pt>
                <c:pt idx="1">
                  <c:v>7.3999999999999996E-2</c:v>
                </c:pt>
                <c:pt idx="2">
                  <c:v>8.4000000000000005E-2</c:v>
                </c:pt>
                <c:pt idx="3">
                  <c:v>9.5000000000000001E-2</c:v>
                </c:pt>
                <c:pt idx="4">
                  <c:v>0.109</c:v>
                </c:pt>
                <c:pt idx="5">
                  <c:v>0.121</c:v>
                </c:pt>
                <c:pt idx="6">
                  <c:v>4.2000000000000003E-2</c:v>
                </c:pt>
                <c:pt idx="7">
                  <c:v>0.06</c:v>
                </c:pt>
                <c:pt idx="8">
                  <c:v>6.8000000000000005E-2</c:v>
                </c:pt>
                <c:pt idx="9">
                  <c:v>7.6999999999999999E-2</c:v>
                </c:pt>
                <c:pt idx="10">
                  <c:v>8.2000000000000003E-2</c:v>
                </c:pt>
                <c:pt idx="11">
                  <c:v>0.09</c:v>
                </c:pt>
                <c:pt idx="12">
                  <c:v>2.4E-2</c:v>
                </c:pt>
                <c:pt idx="13">
                  <c:v>3.4000000000000002E-2</c:v>
                </c:pt>
                <c:pt idx="14">
                  <c:v>4.2000000000000003E-2</c:v>
                </c:pt>
                <c:pt idx="15">
                  <c:v>4.7E-2</c:v>
                </c:pt>
                <c:pt idx="16">
                  <c:v>4.9000000000000002E-2</c:v>
                </c:pt>
                <c:pt idx="17">
                  <c:v>5.1999999999999998E-2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6986720"/>
        <c:axId val="244941072"/>
      </c:scatterChart>
      <c:valAx>
        <c:axId val="2469867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4941072"/>
        <c:crosses val="autoZero"/>
        <c:crossBetween val="midCat"/>
      </c:valAx>
      <c:valAx>
        <c:axId val="2449410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6986720"/>
        <c:crosses val="autoZero"/>
        <c:crossBetween val="midCat"/>
      </c:valAx>
      <c:spPr>
        <a:noFill/>
        <a:ln w="15875"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power"/>
            <c:dispRSqr val="1"/>
            <c:dispEq val="1"/>
            <c:trendlineLbl>
              <c:layout>
                <c:manualLayout>
                  <c:x val="-0.33505489938757654"/>
                  <c:y val="4.1316710411198601E-3"/>
                </c:manualLayout>
              </c:layout>
              <c:numFmt formatCode="0.000000" sourceLinked="0"/>
              <c:spPr>
                <a:solidFill>
                  <a:schemeClr val="bg1"/>
                </a:solidFill>
                <a:ln w="15875">
                  <a:solidFill>
                    <a:schemeClr val="tx1"/>
                  </a:solidFill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6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Regression!$C$94:$C$111</c:f>
              <c:numCache>
                <c:formatCode>General</c:formatCode>
                <c:ptCount val="18"/>
                <c:pt idx="0">
                  <c:v>1720.7</c:v>
                </c:pt>
                <c:pt idx="1">
                  <c:v>2686</c:v>
                </c:pt>
                <c:pt idx="2">
                  <c:v>3467.3</c:v>
                </c:pt>
                <c:pt idx="3">
                  <c:v>4490.7</c:v>
                </c:pt>
                <c:pt idx="4">
                  <c:v>5315.4</c:v>
                </c:pt>
                <c:pt idx="5">
                  <c:v>6217.4</c:v>
                </c:pt>
                <c:pt idx="6">
                  <c:v>1137.7</c:v>
                </c:pt>
                <c:pt idx="7">
                  <c:v>1819.9</c:v>
                </c:pt>
                <c:pt idx="8">
                  <c:v>2366.1</c:v>
                </c:pt>
                <c:pt idx="9">
                  <c:v>3078</c:v>
                </c:pt>
                <c:pt idx="10">
                  <c:v>3639.9</c:v>
                </c:pt>
                <c:pt idx="11">
                  <c:v>4248.3999999999996</c:v>
                </c:pt>
                <c:pt idx="12">
                  <c:v>499</c:v>
                </c:pt>
                <c:pt idx="13">
                  <c:v>878.4</c:v>
                </c:pt>
                <c:pt idx="14">
                  <c:v>1122</c:v>
                </c:pt>
                <c:pt idx="15">
                  <c:v>1364.7</c:v>
                </c:pt>
                <c:pt idx="16">
                  <c:v>1534.8</c:v>
                </c:pt>
                <c:pt idx="17">
                  <c:v>1701</c:v>
                </c:pt>
              </c:numCache>
            </c:numRef>
          </c:xVal>
          <c:yVal>
            <c:numRef>
              <c:f>Regression!$D$94:$D$111</c:f>
              <c:numCache>
                <c:formatCode>General</c:formatCode>
                <c:ptCount val="18"/>
                <c:pt idx="0">
                  <c:v>4.7E-2</c:v>
                </c:pt>
                <c:pt idx="1">
                  <c:v>6.6000000000000003E-2</c:v>
                </c:pt>
                <c:pt idx="2">
                  <c:v>8.1000000000000003E-2</c:v>
                </c:pt>
                <c:pt idx="3">
                  <c:v>9.4E-2</c:v>
                </c:pt>
                <c:pt idx="4">
                  <c:v>0.104</c:v>
                </c:pt>
                <c:pt idx="5">
                  <c:v>0.11899999999999999</c:v>
                </c:pt>
                <c:pt idx="6">
                  <c:v>3.5999999999999997E-2</c:v>
                </c:pt>
                <c:pt idx="7">
                  <c:v>5.0999999999999997E-2</c:v>
                </c:pt>
                <c:pt idx="8">
                  <c:v>0.06</c:v>
                </c:pt>
                <c:pt idx="9">
                  <c:v>7.1999999999999995E-2</c:v>
                </c:pt>
                <c:pt idx="10">
                  <c:v>8.2000000000000003E-2</c:v>
                </c:pt>
                <c:pt idx="11">
                  <c:v>8.8999999999999996E-2</c:v>
                </c:pt>
                <c:pt idx="12">
                  <c:v>2.1000000000000001E-2</c:v>
                </c:pt>
                <c:pt idx="13">
                  <c:v>0.03</c:v>
                </c:pt>
                <c:pt idx="14">
                  <c:v>3.5000000000000003E-2</c:v>
                </c:pt>
                <c:pt idx="15">
                  <c:v>3.9E-2</c:v>
                </c:pt>
                <c:pt idx="16">
                  <c:v>4.2999999999999997E-2</c:v>
                </c:pt>
                <c:pt idx="17">
                  <c:v>4.5999999999999999E-2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4941856"/>
        <c:axId val="244942248"/>
      </c:scatterChart>
      <c:valAx>
        <c:axId val="2449418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4942248"/>
        <c:crosses val="autoZero"/>
        <c:crossBetween val="midCat"/>
      </c:valAx>
      <c:valAx>
        <c:axId val="2449422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4941856"/>
        <c:crosses val="autoZero"/>
        <c:crossBetween val="midCat"/>
      </c:valAx>
      <c:spPr>
        <a:noFill/>
        <a:ln w="15875"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power"/>
            <c:dispRSqr val="1"/>
            <c:dispEq val="1"/>
            <c:trendlineLbl>
              <c:layout>
                <c:manualLayout>
                  <c:x val="-0.49602690288713913"/>
                  <c:y val="-2.3090551181102363E-2"/>
                </c:manualLayout>
              </c:layout>
              <c:numFmt formatCode="General" sourceLinked="0"/>
              <c:spPr>
                <a:solidFill>
                  <a:schemeClr val="bg1"/>
                </a:solidFill>
                <a:ln w="15875">
                  <a:solidFill>
                    <a:schemeClr val="tx1"/>
                  </a:solidFill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Regression!$C$112:$C$129</c:f>
              <c:numCache>
                <c:formatCode>General</c:formatCode>
                <c:ptCount val="18"/>
                <c:pt idx="0">
                  <c:v>1814.7</c:v>
                </c:pt>
                <c:pt idx="1">
                  <c:v>2852.7</c:v>
                </c:pt>
                <c:pt idx="2">
                  <c:v>3693.1</c:v>
                </c:pt>
                <c:pt idx="3">
                  <c:v>4784.3</c:v>
                </c:pt>
                <c:pt idx="4">
                  <c:v>5663.5</c:v>
                </c:pt>
                <c:pt idx="5">
                  <c:v>6619.3</c:v>
                </c:pt>
                <c:pt idx="6">
                  <c:v>1313.9</c:v>
                </c:pt>
                <c:pt idx="7">
                  <c:v>2106</c:v>
                </c:pt>
                <c:pt idx="8">
                  <c:v>2729.9</c:v>
                </c:pt>
                <c:pt idx="9">
                  <c:v>3544</c:v>
                </c:pt>
                <c:pt idx="10">
                  <c:v>4183.6000000000004</c:v>
                </c:pt>
                <c:pt idx="11">
                  <c:v>4875.3999999999996</c:v>
                </c:pt>
                <c:pt idx="12">
                  <c:v>572</c:v>
                </c:pt>
                <c:pt idx="13">
                  <c:v>1009.2</c:v>
                </c:pt>
                <c:pt idx="14">
                  <c:v>1319</c:v>
                </c:pt>
                <c:pt idx="15">
                  <c:v>1636</c:v>
                </c:pt>
                <c:pt idx="16">
                  <c:v>1872.8</c:v>
                </c:pt>
                <c:pt idx="17">
                  <c:v>2127</c:v>
                </c:pt>
              </c:numCache>
            </c:numRef>
          </c:xVal>
          <c:yVal>
            <c:numRef>
              <c:f>Regression!$D$112:$D$129</c:f>
              <c:numCache>
                <c:formatCode>General</c:formatCode>
                <c:ptCount val="18"/>
                <c:pt idx="0">
                  <c:v>6.9000000000000006E-2</c:v>
                </c:pt>
                <c:pt idx="1">
                  <c:v>9.4E-2</c:v>
                </c:pt>
                <c:pt idx="2">
                  <c:v>0.106</c:v>
                </c:pt>
                <c:pt idx="3">
                  <c:v>0.124</c:v>
                </c:pt>
                <c:pt idx="4">
                  <c:v>0.14000000000000001</c:v>
                </c:pt>
                <c:pt idx="5">
                  <c:v>0.161</c:v>
                </c:pt>
                <c:pt idx="6">
                  <c:v>0.06</c:v>
                </c:pt>
                <c:pt idx="7">
                  <c:v>0.08</c:v>
                </c:pt>
                <c:pt idx="8">
                  <c:v>9.2999999999999999E-2</c:v>
                </c:pt>
                <c:pt idx="9">
                  <c:v>0.105</c:v>
                </c:pt>
                <c:pt idx="10">
                  <c:v>0.11600000000000001</c:v>
                </c:pt>
                <c:pt idx="11">
                  <c:v>0.129</c:v>
                </c:pt>
                <c:pt idx="12">
                  <c:v>4.2000000000000003E-2</c:v>
                </c:pt>
                <c:pt idx="13">
                  <c:v>5.2999999999999999E-2</c:v>
                </c:pt>
                <c:pt idx="14">
                  <c:v>0.06</c:v>
                </c:pt>
                <c:pt idx="15">
                  <c:v>6.7000000000000004E-2</c:v>
                </c:pt>
                <c:pt idx="16">
                  <c:v>7.5999999999999998E-2</c:v>
                </c:pt>
                <c:pt idx="17">
                  <c:v>8.4000000000000005E-2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4943032"/>
        <c:axId val="244943424"/>
      </c:scatterChart>
      <c:valAx>
        <c:axId val="2449430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4943424"/>
        <c:crosses val="autoZero"/>
        <c:crossBetween val="midCat"/>
      </c:valAx>
      <c:valAx>
        <c:axId val="2449434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4943032"/>
        <c:crosses val="autoZero"/>
        <c:crossBetween val="midCat"/>
      </c:valAx>
      <c:spPr>
        <a:noFill/>
        <a:ln w="15875"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power"/>
            <c:dispRSqr val="1"/>
            <c:dispEq val="1"/>
            <c:trendlineLbl>
              <c:layout>
                <c:manualLayout>
                  <c:x val="-0.46331955380577428"/>
                  <c:y val="-3.6053149606299212E-2"/>
                </c:manualLayout>
              </c:layout>
              <c:numFmt formatCode="General" sourceLinked="0"/>
              <c:spPr>
                <a:solidFill>
                  <a:schemeClr val="bg1"/>
                </a:solidFill>
                <a:ln w="15875">
                  <a:solidFill>
                    <a:schemeClr val="tx1"/>
                  </a:solidFill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Regression!$C$130:$C$147</c:f>
              <c:numCache>
                <c:formatCode>General</c:formatCode>
                <c:ptCount val="18"/>
                <c:pt idx="0">
                  <c:v>1865.5</c:v>
                </c:pt>
                <c:pt idx="1">
                  <c:v>2950.4</c:v>
                </c:pt>
                <c:pt idx="2">
                  <c:v>3824.4</c:v>
                </c:pt>
                <c:pt idx="3">
                  <c:v>4954.5</c:v>
                </c:pt>
                <c:pt idx="4">
                  <c:v>5863.9</c:v>
                </c:pt>
                <c:pt idx="5">
                  <c:v>6852.6</c:v>
                </c:pt>
                <c:pt idx="6">
                  <c:v>1410.1</c:v>
                </c:pt>
                <c:pt idx="7">
                  <c:v>2260.5</c:v>
                </c:pt>
                <c:pt idx="8">
                  <c:v>2930.9</c:v>
                </c:pt>
                <c:pt idx="9">
                  <c:v>3792.4</c:v>
                </c:pt>
                <c:pt idx="10">
                  <c:v>4473.3</c:v>
                </c:pt>
                <c:pt idx="11">
                  <c:v>5213.3</c:v>
                </c:pt>
                <c:pt idx="12">
                  <c:v>615</c:v>
                </c:pt>
                <c:pt idx="13">
                  <c:v>1090.2</c:v>
                </c:pt>
                <c:pt idx="14">
                  <c:v>1445</c:v>
                </c:pt>
                <c:pt idx="15">
                  <c:v>1841.9</c:v>
                </c:pt>
                <c:pt idx="16">
                  <c:v>2153.1999999999998</c:v>
                </c:pt>
                <c:pt idx="17">
                  <c:v>2498</c:v>
                </c:pt>
              </c:numCache>
            </c:numRef>
          </c:xVal>
          <c:yVal>
            <c:numRef>
              <c:f>Regression!$D$130:$D$147</c:f>
              <c:numCache>
                <c:formatCode>General</c:formatCode>
                <c:ptCount val="18"/>
                <c:pt idx="0">
                  <c:v>7.4999999999999997E-2</c:v>
                </c:pt>
                <c:pt idx="1">
                  <c:v>9.4E-2</c:v>
                </c:pt>
                <c:pt idx="2">
                  <c:v>0.108</c:v>
                </c:pt>
                <c:pt idx="3">
                  <c:v>0.11</c:v>
                </c:pt>
                <c:pt idx="4">
                  <c:v>0.11700000000000001</c:v>
                </c:pt>
                <c:pt idx="5">
                  <c:v>0.13100000000000001</c:v>
                </c:pt>
                <c:pt idx="6">
                  <c:v>6.4000000000000001E-2</c:v>
                </c:pt>
                <c:pt idx="7">
                  <c:v>8.3000000000000004E-2</c:v>
                </c:pt>
                <c:pt idx="8">
                  <c:v>9.4E-2</c:v>
                </c:pt>
                <c:pt idx="9">
                  <c:v>0.107</c:v>
                </c:pt>
                <c:pt idx="10">
                  <c:v>0.113</c:v>
                </c:pt>
                <c:pt idx="11">
                  <c:v>0.106</c:v>
                </c:pt>
                <c:pt idx="12">
                  <c:v>3.7999999999999999E-2</c:v>
                </c:pt>
                <c:pt idx="13">
                  <c:v>5.3999999999999999E-2</c:v>
                </c:pt>
                <c:pt idx="14">
                  <c:v>6.4000000000000001E-2</c:v>
                </c:pt>
                <c:pt idx="15">
                  <c:v>7.2999999999999995E-2</c:v>
                </c:pt>
                <c:pt idx="16">
                  <c:v>0.08</c:v>
                </c:pt>
                <c:pt idx="17">
                  <c:v>8.5999999999999993E-2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4944208"/>
        <c:axId val="244944600"/>
      </c:scatterChart>
      <c:valAx>
        <c:axId val="2449442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4944600"/>
        <c:crosses val="autoZero"/>
        <c:crossBetween val="midCat"/>
      </c:valAx>
      <c:valAx>
        <c:axId val="244944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4944208"/>
        <c:crosses val="autoZero"/>
        <c:crossBetween val="midCat"/>
      </c:valAx>
      <c:spPr>
        <a:noFill/>
        <a:ln w="15875"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power"/>
            <c:dispRSqr val="1"/>
            <c:dispEq val="1"/>
            <c:trendlineLbl>
              <c:layout>
                <c:manualLayout>
                  <c:x val="-0.46280096237970253"/>
                  <c:y val="3.2407407407407406E-2"/>
                </c:manualLayout>
              </c:layout>
              <c:numFmt formatCode="General" sourceLinked="0"/>
              <c:spPr>
                <a:solidFill>
                  <a:schemeClr val="bg1"/>
                </a:solidFill>
                <a:ln w="15875">
                  <a:solidFill>
                    <a:schemeClr val="tx1"/>
                  </a:solidFill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Regression!$C$148:$C$165</c:f>
              <c:numCache>
                <c:formatCode>General</c:formatCode>
                <c:ptCount val="18"/>
                <c:pt idx="0">
                  <c:v>1930.5</c:v>
                </c:pt>
                <c:pt idx="1">
                  <c:v>3025.6</c:v>
                </c:pt>
                <c:pt idx="2">
                  <c:v>3906.7</c:v>
                </c:pt>
                <c:pt idx="3">
                  <c:v>5045.6000000000004</c:v>
                </c:pt>
                <c:pt idx="4">
                  <c:v>5959.6</c:v>
                </c:pt>
                <c:pt idx="5">
                  <c:v>6951.3</c:v>
                </c:pt>
                <c:pt idx="6">
                  <c:v>1471.2</c:v>
                </c:pt>
                <c:pt idx="7">
                  <c:v>2330.6</c:v>
                </c:pt>
                <c:pt idx="8">
                  <c:v>3007</c:v>
                </c:pt>
                <c:pt idx="9">
                  <c:v>3876.1</c:v>
                </c:pt>
                <c:pt idx="10">
                  <c:v>4562.6000000000004</c:v>
                </c:pt>
                <c:pt idx="11">
                  <c:v>5305.6</c:v>
                </c:pt>
                <c:pt idx="12">
                  <c:v>681</c:v>
                </c:pt>
                <c:pt idx="13">
                  <c:v>1166.8</c:v>
                </c:pt>
                <c:pt idx="14">
                  <c:v>1529</c:v>
                </c:pt>
                <c:pt idx="15">
                  <c:v>1932.6</c:v>
                </c:pt>
                <c:pt idx="16">
                  <c:v>2248.4</c:v>
                </c:pt>
                <c:pt idx="17">
                  <c:v>2597</c:v>
                </c:pt>
              </c:numCache>
            </c:numRef>
          </c:xVal>
          <c:yVal>
            <c:numRef>
              <c:f>Regression!$D$148:$D$165</c:f>
              <c:numCache>
                <c:formatCode>General</c:formatCode>
                <c:ptCount val="18"/>
                <c:pt idx="0">
                  <c:v>8.1000000000000003E-2</c:v>
                </c:pt>
                <c:pt idx="1">
                  <c:v>9.8000000000000004E-2</c:v>
                </c:pt>
                <c:pt idx="2">
                  <c:v>0.111</c:v>
                </c:pt>
                <c:pt idx="3">
                  <c:v>0.127</c:v>
                </c:pt>
                <c:pt idx="4">
                  <c:v>0.13900000000000001</c:v>
                </c:pt>
                <c:pt idx="5">
                  <c:v>0.14899999999999999</c:v>
                </c:pt>
                <c:pt idx="6">
                  <c:v>7.0999999999999994E-2</c:v>
                </c:pt>
                <c:pt idx="7">
                  <c:v>8.6999999999999994E-2</c:v>
                </c:pt>
                <c:pt idx="8">
                  <c:v>9.8000000000000004E-2</c:v>
                </c:pt>
                <c:pt idx="9">
                  <c:v>0.11</c:v>
                </c:pt>
                <c:pt idx="10">
                  <c:v>0.12</c:v>
                </c:pt>
                <c:pt idx="11">
                  <c:v>0.13300000000000001</c:v>
                </c:pt>
                <c:pt idx="12">
                  <c:v>4.3999999999999997E-2</c:v>
                </c:pt>
                <c:pt idx="13">
                  <c:v>6.0999999999999999E-2</c:v>
                </c:pt>
                <c:pt idx="14">
                  <c:v>7.1999999999999995E-2</c:v>
                </c:pt>
                <c:pt idx="15">
                  <c:v>0.08</c:v>
                </c:pt>
                <c:pt idx="16">
                  <c:v>8.5000000000000006E-2</c:v>
                </c:pt>
                <c:pt idx="17">
                  <c:v>9.1999999999999998E-2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75209056"/>
        <c:axId val="375209448"/>
      </c:scatterChart>
      <c:valAx>
        <c:axId val="3752090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5209448"/>
        <c:crosses val="autoZero"/>
        <c:crossBetween val="midCat"/>
      </c:valAx>
      <c:valAx>
        <c:axId val="3752094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5209056"/>
        <c:crosses val="autoZero"/>
        <c:crossBetween val="midCat"/>
      </c:valAx>
      <c:spPr>
        <a:noFill/>
        <a:ln w="15875"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Summary!$J$2</c:f>
              <c:strCache>
                <c:ptCount val="1"/>
                <c:pt idx="0">
                  <c:v>DCM #1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Summary!$E$9:$E$14</c:f>
              <c:numCache>
                <c:formatCode>General</c:formatCode>
                <c:ptCount val="6"/>
                <c:pt idx="0">
                  <c:v>791.3</c:v>
                </c:pt>
                <c:pt idx="1">
                  <c:v>1188.5999999999999</c:v>
                </c:pt>
                <c:pt idx="2">
                  <c:v>1511.6</c:v>
                </c:pt>
                <c:pt idx="3">
                  <c:v>1937.7</c:v>
                </c:pt>
                <c:pt idx="4">
                  <c:v>2278.5</c:v>
                </c:pt>
                <c:pt idx="5">
                  <c:v>2651.4</c:v>
                </c:pt>
              </c:numCache>
            </c:numRef>
          </c:xVal>
          <c:yVal>
            <c:numRef>
              <c:f>Summary!$J$9:$J$14</c:f>
              <c:numCache>
                <c:formatCode>0.0%</c:formatCode>
                <c:ptCount val="6"/>
                <c:pt idx="0">
                  <c:v>3.2000000000000001E-2</c:v>
                </c:pt>
                <c:pt idx="1">
                  <c:v>0.04</c:v>
                </c:pt>
                <c:pt idx="2">
                  <c:v>4.5999999999999999E-2</c:v>
                </c:pt>
                <c:pt idx="3">
                  <c:v>5.5E-2</c:v>
                </c:pt>
                <c:pt idx="4">
                  <c:v>6.0999999999999999E-2</c:v>
                </c:pt>
                <c:pt idx="5">
                  <c:v>6.8000000000000005E-2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Summary!$K$2</c:f>
              <c:strCache>
                <c:ptCount val="1"/>
                <c:pt idx="0">
                  <c:v>DCM #2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Summary!$F$9:$F$14</c:f>
              <c:numCache>
                <c:formatCode>General</c:formatCode>
                <c:ptCount val="6"/>
                <c:pt idx="0">
                  <c:v>791.3</c:v>
                </c:pt>
                <c:pt idx="1">
                  <c:v>1188.5999999999999</c:v>
                </c:pt>
                <c:pt idx="2">
                  <c:v>1511.6</c:v>
                </c:pt>
                <c:pt idx="3">
                  <c:v>1937.7</c:v>
                </c:pt>
                <c:pt idx="4">
                  <c:v>2278.5</c:v>
                </c:pt>
                <c:pt idx="5">
                  <c:v>2651.4</c:v>
                </c:pt>
              </c:numCache>
            </c:numRef>
          </c:xVal>
          <c:yVal>
            <c:numRef>
              <c:f>Summary!$K$9:$K$14</c:f>
              <c:numCache>
                <c:formatCode>0.0%</c:formatCode>
                <c:ptCount val="6"/>
                <c:pt idx="0">
                  <c:v>3.2000000000000001E-2</c:v>
                </c:pt>
                <c:pt idx="1">
                  <c:v>0.04</c:v>
                </c:pt>
                <c:pt idx="2">
                  <c:v>4.5999999999999999E-2</c:v>
                </c:pt>
                <c:pt idx="3">
                  <c:v>5.5E-2</c:v>
                </c:pt>
                <c:pt idx="4">
                  <c:v>6.0999999999999999E-2</c:v>
                </c:pt>
                <c:pt idx="5">
                  <c:v>6.7000000000000004E-2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Summary!$L$2</c:f>
              <c:strCache>
                <c:ptCount val="1"/>
                <c:pt idx="0">
                  <c:v>DCM #3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Summary!$G$9:$G$14</c:f>
              <c:numCache>
                <c:formatCode>General</c:formatCode>
                <c:ptCount val="6"/>
                <c:pt idx="0">
                  <c:v>791</c:v>
                </c:pt>
                <c:pt idx="1">
                  <c:v>1188.5999999999999</c:v>
                </c:pt>
                <c:pt idx="2">
                  <c:v>1512</c:v>
                </c:pt>
                <c:pt idx="3">
                  <c:v>1937.7</c:v>
                </c:pt>
                <c:pt idx="4">
                  <c:v>2278.5</c:v>
                </c:pt>
                <c:pt idx="5">
                  <c:v>2651</c:v>
                </c:pt>
              </c:numCache>
            </c:numRef>
          </c:xVal>
          <c:yVal>
            <c:numRef>
              <c:f>Summary!$L$9:$L$14</c:f>
              <c:numCache>
                <c:formatCode>0.0%</c:formatCode>
                <c:ptCount val="6"/>
                <c:pt idx="0">
                  <c:v>3.2000000000000001E-2</c:v>
                </c:pt>
                <c:pt idx="1">
                  <c:v>0.04</c:v>
                </c:pt>
                <c:pt idx="2">
                  <c:v>4.5999999999999999E-2</c:v>
                </c:pt>
                <c:pt idx="3">
                  <c:v>5.5E-2</c:v>
                </c:pt>
                <c:pt idx="4">
                  <c:v>6.0999999999999999E-2</c:v>
                </c:pt>
                <c:pt idx="5">
                  <c:v>6.8000000000000005E-2</c:v>
                </c:pt>
              </c:numCache>
            </c:numRef>
          </c:yVal>
          <c:smooth val="0"/>
        </c:ser>
        <c:ser>
          <c:idx val="3"/>
          <c:order val="3"/>
          <c:tx>
            <c:v>ECM V2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xVal>
            <c:numRef>
              <c:f>Summary!$D$9:$D$14</c:f>
              <c:numCache>
                <c:formatCode>General</c:formatCode>
                <c:ptCount val="6"/>
                <c:pt idx="0">
                  <c:v>2</c:v>
                </c:pt>
                <c:pt idx="2">
                  <c:v>116</c:v>
                </c:pt>
                <c:pt idx="5">
                  <c:v>620</c:v>
                </c:pt>
              </c:numCache>
            </c:numRef>
          </c:xVal>
          <c:yVal>
            <c:numRef>
              <c:f>Summary!$I$9:$I$14</c:f>
              <c:numCache>
                <c:formatCode>0.0%</c:formatCode>
                <c:ptCount val="6"/>
                <c:pt idx="0">
                  <c:v>3.0000000000000001E-3</c:v>
                </c:pt>
                <c:pt idx="2">
                  <c:v>2.9000000000000001E-2</c:v>
                </c:pt>
                <c:pt idx="5">
                  <c:v>8.6999999999999994E-2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9127304"/>
        <c:axId val="209127696"/>
      </c:scatterChart>
      <c:valAx>
        <c:axId val="2091273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9127696"/>
        <c:crosses val="autoZero"/>
        <c:crossBetween val="midCat"/>
      </c:valAx>
      <c:valAx>
        <c:axId val="209127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912730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3"/>
          <c:order val="0"/>
          <c:tx>
            <c:v>ECM V2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xVal>
            <c:numRef>
              <c:f>Summary!$D$15:$D$20</c:f>
              <c:numCache>
                <c:formatCode>General</c:formatCode>
                <c:ptCount val="6"/>
                <c:pt idx="0">
                  <c:v>2</c:v>
                </c:pt>
                <c:pt idx="2">
                  <c:v>153</c:v>
                </c:pt>
                <c:pt idx="5">
                  <c:v>837</c:v>
                </c:pt>
              </c:numCache>
            </c:numRef>
          </c:xVal>
          <c:yVal>
            <c:numRef>
              <c:f>Summary!$I$15:$I$20</c:f>
              <c:numCache>
                <c:formatCode>0.0%</c:formatCode>
                <c:ptCount val="6"/>
                <c:pt idx="0">
                  <c:v>4.0000000000000001E-3</c:v>
                </c:pt>
                <c:pt idx="2">
                  <c:v>4.3999999999999997E-2</c:v>
                </c:pt>
                <c:pt idx="5">
                  <c:v>8.6999999999999994E-2</c:v>
                </c:pt>
              </c:numCache>
            </c:numRef>
          </c:yVal>
          <c:smooth val="0"/>
        </c:ser>
        <c:ser>
          <c:idx val="0"/>
          <c:order val="1"/>
          <c:tx>
            <c:strRef>
              <c:f>Summary!$J$2</c:f>
              <c:strCache>
                <c:ptCount val="1"/>
                <c:pt idx="0">
                  <c:v>DCM #1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Summary!$E$15:$E$20</c:f>
              <c:numCache>
                <c:formatCode>General</c:formatCode>
                <c:ptCount val="6"/>
                <c:pt idx="0">
                  <c:v>1227.8</c:v>
                </c:pt>
                <c:pt idx="1">
                  <c:v>1873.1</c:v>
                </c:pt>
                <c:pt idx="2">
                  <c:v>2394.6999999999998</c:v>
                </c:pt>
                <c:pt idx="3">
                  <c:v>3094.3</c:v>
                </c:pt>
                <c:pt idx="4">
                  <c:v>3662.1</c:v>
                </c:pt>
                <c:pt idx="5">
                  <c:v>4287.5</c:v>
                </c:pt>
              </c:numCache>
            </c:numRef>
          </c:xVal>
          <c:yVal>
            <c:numRef>
              <c:f>Summary!$J$15:$J$20</c:f>
              <c:numCache>
                <c:formatCode>0.0%</c:formatCode>
                <c:ptCount val="6"/>
                <c:pt idx="0">
                  <c:v>0.06</c:v>
                </c:pt>
                <c:pt idx="1">
                  <c:v>8.3000000000000004E-2</c:v>
                </c:pt>
                <c:pt idx="2">
                  <c:v>9.9000000000000005E-2</c:v>
                </c:pt>
                <c:pt idx="3">
                  <c:v>0.111</c:v>
                </c:pt>
                <c:pt idx="4">
                  <c:v>0.122</c:v>
                </c:pt>
                <c:pt idx="5">
                  <c:v>0.13200000000000001</c:v>
                </c:pt>
              </c:numCache>
            </c:numRef>
          </c:yVal>
          <c:smooth val="0"/>
        </c:ser>
        <c:ser>
          <c:idx val="1"/>
          <c:order val="2"/>
          <c:tx>
            <c:strRef>
              <c:f>Summary!$K$2</c:f>
              <c:strCache>
                <c:ptCount val="1"/>
                <c:pt idx="0">
                  <c:v>DCM #2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Summary!$F$15:$F$20</c:f>
              <c:numCache>
                <c:formatCode>General</c:formatCode>
                <c:ptCount val="6"/>
                <c:pt idx="0">
                  <c:v>300.89999999999998</c:v>
                </c:pt>
                <c:pt idx="1">
                  <c:v>472.9</c:v>
                </c:pt>
                <c:pt idx="2">
                  <c:v>576.29999999999995</c:v>
                </c:pt>
                <c:pt idx="3">
                  <c:v>687.1</c:v>
                </c:pt>
                <c:pt idx="4">
                  <c:v>763.7</c:v>
                </c:pt>
                <c:pt idx="5">
                  <c:v>835.6</c:v>
                </c:pt>
              </c:numCache>
            </c:numRef>
          </c:xVal>
          <c:yVal>
            <c:numRef>
              <c:f>Summary!$K$15:$K$20</c:f>
              <c:numCache>
                <c:formatCode>0.0%</c:formatCode>
                <c:ptCount val="6"/>
                <c:pt idx="0">
                  <c:v>2.4E-2</c:v>
                </c:pt>
                <c:pt idx="1">
                  <c:v>3.2000000000000001E-2</c:v>
                </c:pt>
                <c:pt idx="2">
                  <c:v>3.5000000000000003E-2</c:v>
                </c:pt>
                <c:pt idx="3">
                  <c:v>3.9E-2</c:v>
                </c:pt>
                <c:pt idx="4">
                  <c:v>4.2000000000000003E-2</c:v>
                </c:pt>
                <c:pt idx="5">
                  <c:v>4.5999999999999999E-2</c:v>
                </c:pt>
              </c:numCache>
            </c:numRef>
          </c:yVal>
          <c:smooth val="0"/>
        </c:ser>
        <c:ser>
          <c:idx val="2"/>
          <c:order val="3"/>
          <c:tx>
            <c:strRef>
              <c:f>Summary!$L$2</c:f>
              <c:strCache>
                <c:ptCount val="1"/>
                <c:pt idx="0">
                  <c:v>DCM #3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Summary!$G$15:$G$20</c:f>
              <c:numCache>
                <c:formatCode>General</c:formatCode>
                <c:ptCount val="6"/>
                <c:pt idx="0">
                  <c:v>301</c:v>
                </c:pt>
                <c:pt idx="1">
                  <c:v>473.2</c:v>
                </c:pt>
                <c:pt idx="2">
                  <c:v>557</c:v>
                </c:pt>
                <c:pt idx="3">
                  <c:v>688.1</c:v>
                </c:pt>
                <c:pt idx="4">
                  <c:v>764.6</c:v>
                </c:pt>
                <c:pt idx="5">
                  <c:v>837</c:v>
                </c:pt>
              </c:numCache>
            </c:numRef>
          </c:xVal>
          <c:yVal>
            <c:numRef>
              <c:f>Summary!$L$15:$L$20</c:f>
              <c:numCache>
                <c:formatCode>0.0%</c:formatCode>
                <c:ptCount val="6"/>
                <c:pt idx="0">
                  <c:v>2.5000000000000001E-2</c:v>
                </c:pt>
                <c:pt idx="1">
                  <c:v>3.2000000000000001E-2</c:v>
                </c:pt>
                <c:pt idx="2">
                  <c:v>3.4000000000000002E-2</c:v>
                </c:pt>
                <c:pt idx="3">
                  <c:v>3.9E-2</c:v>
                </c:pt>
                <c:pt idx="4">
                  <c:v>4.2000000000000003E-2</c:v>
                </c:pt>
                <c:pt idx="5">
                  <c:v>4.5999999999999999E-2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9128480"/>
        <c:axId val="209128872"/>
      </c:scatterChart>
      <c:valAx>
        <c:axId val="2091284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9128872"/>
        <c:crosses val="autoZero"/>
        <c:crossBetween val="midCat"/>
      </c:valAx>
      <c:valAx>
        <c:axId val="209128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912848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Summary!$J$2</c:f>
              <c:strCache>
                <c:ptCount val="1"/>
                <c:pt idx="0">
                  <c:v>DCM #1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Summary!$E$21:$E$26</c:f>
              <c:numCache>
                <c:formatCode>General</c:formatCode>
                <c:ptCount val="6"/>
                <c:pt idx="0">
                  <c:v>1272.7</c:v>
                </c:pt>
                <c:pt idx="1">
                  <c:v>1939.5</c:v>
                </c:pt>
                <c:pt idx="2">
                  <c:v>2472.6</c:v>
                </c:pt>
                <c:pt idx="3">
                  <c:v>3181.1</c:v>
                </c:pt>
                <c:pt idx="4">
                  <c:v>3753.8</c:v>
                </c:pt>
                <c:pt idx="5">
                  <c:v>4381.3999999999996</c:v>
                </c:pt>
              </c:numCache>
            </c:numRef>
          </c:xVal>
          <c:yVal>
            <c:numRef>
              <c:f>Summary!$J$21:$J$26</c:f>
              <c:numCache>
                <c:formatCode>0.0%</c:formatCode>
                <c:ptCount val="6"/>
                <c:pt idx="0">
                  <c:v>0.111</c:v>
                </c:pt>
                <c:pt idx="1">
                  <c:v>0.13600000000000001</c:v>
                </c:pt>
                <c:pt idx="2">
                  <c:v>0.17699999999999999</c:v>
                </c:pt>
                <c:pt idx="3">
                  <c:v>0.188</c:v>
                </c:pt>
                <c:pt idx="4">
                  <c:v>0.20699999999999999</c:v>
                </c:pt>
                <c:pt idx="5">
                  <c:v>0.224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Summary!$K$2</c:f>
              <c:strCache>
                <c:ptCount val="1"/>
                <c:pt idx="0">
                  <c:v>DCM #2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Summary!$F$21:$F$26</c:f>
              <c:numCache>
                <c:formatCode>General</c:formatCode>
                <c:ptCount val="6"/>
                <c:pt idx="0">
                  <c:v>300.89999999999998</c:v>
                </c:pt>
                <c:pt idx="1">
                  <c:v>472.9</c:v>
                </c:pt>
                <c:pt idx="2">
                  <c:v>576.29999999999995</c:v>
                </c:pt>
                <c:pt idx="3">
                  <c:v>687.1</c:v>
                </c:pt>
                <c:pt idx="4">
                  <c:v>763.7</c:v>
                </c:pt>
                <c:pt idx="5">
                  <c:v>835.6</c:v>
                </c:pt>
              </c:numCache>
            </c:numRef>
          </c:xVal>
          <c:yVal>
            <c:numRef>
              <c:f>Summary!$K$21:$K$26</c:f>
              <c:numCache>
                <c:formatCode>0.0%</c:formatCode>
                <c:ptCount val="6"/>
                <c:pt idx="0">
                  <c:v>3.9E-2</c:v>
                </c:pt>
                <c:pt idx="1">
                  <c:v>5.0999999999999997E-2</c:v>
                </c:pt>
                <c:pt idx="2">
                  <c:v>5.8999999999999997E-2</c:v>
                </c:pt>
                <c:pt idx="3">
                  <c:v>6.8000000000000005E-2</c:v>
                </c:pt>
                <c:pt idx="4">
                  <c:v>7.3999999999999996E-2</c:v>
                </c:pt>
                <c:pt idx="5">
                  <c:v>8.2000000000000003E-2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Summary!$L$2</c:f>
              <c:strCache>
                <c:ptCount val="1"/>
                <c:pt idx="0">
                  <c:v>DCM #3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Summary!$G$21:$G$26</c:f>
              <c:numCache>
                <c:formatCode>General</c:formatCode>
                <c:ptCount val="6"/>
                <c:pt idx="0">
                  <c:v>301</c:v>
                </c:pt>
                <c:pt idx="1">
                  <c:v>473.2</c:v>
                </c:pt>
                <c:pt idx="2">
                  <c:v>557</c:v>
                </c:pt>
                <c:pt idx="3">
                  <c:v>688.1</c:v>
                </c:pt>
                <c:pt idx="4">
                  <c:v>764.6</c:v>
                </c:pt>
                <c:pt idx="5">
                  <c:v>837</c:v>
                </c:pt>
              </c:numCache>
            </c:numRef>
          </c:xVal>
          <c:yVal>
            <c:numRef>
              <c:f>Summary!$L$21:$L$26</c:f>
              <c:numCache>
                <c:formatCode>0.0%</c:formatCode>
                <c:ptCount val="6"/>
                <c:pt idx="0">
                  <c:v>3.9E-2</c:v>
                </c:pt>
                <c:pt idx="1">
                  <c:v>5.0999999999999997E-2</c:v>
                </c:pt>
                <c:pt idx="2">
                  <c:v>5.8999999999999997E-2</c:v>
                </c:pt>
                <c:pt idx="3">
                  <c:v>6.7000000000000004E-2</c:v>
                </c:pt>
                <c:pt idx="4">
                  <c:v>7.3999999999999996E-2</c:v>
                </c:pt>
                <c:pt idx="5">
                  <c:v>8.1000000000000003E-2</c:v>
                </c:pt>
              </c:numCache>
            </c:numRef>
          </c:yVal>
          <c:smooth val="0"/>
        </c:ser>
        <c:ser>
          <c:idx val="3"/>
          <c:order val="3"/>
          <c:tx>
            <c:v>ECM V2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xVal>
            <c:numRef>
              <c:f>Summary!$D$21:$D$26</c:f>
              <c:numCache>
                <c:formatCode>General</c:formatCode>
                <c:ptCount val="6"/>
                <c:pt idx="0">
                  <c:v>2</c:v>
                </c:pt>
                <c:pt idx="2">
                  <c:v>153</c:v>
                </c:pt>
                <c:pt idx="5">
                  <c:v>862</c:v>
                </c:pt>
              </c:numCache>
            </c:numRef>
          </c:xVal>
          <c:yVal>
            <c:numRef>
              <c:f>Summary!$I$21:$I$26</c:f>
              <c:numCache>
                <c:formatCode>0.0%</c:formatCode>
                <c:ptCount val="6"/>
                <c:pt idx="0">
                  <c:v>4.0000000000000001E-3</c:v>
                </c:pt>
                <c:pt idx="2">
                  <c:v>5.5E-2</c:v>
                </c:pt>
                <c:pt idx="5">
                  <c:v>0.105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9129656"/>
        <c:axId val="209130048"/>
      </c:scatterChart>
      <c:valAx>
        <c:axId val="2091296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9130048"/>
        <c:crosses val="autoZero"/>
        <c:crossBetween val="midCat"/>
      </c:valAx>
      <c:valAx>
        <c:axId val="2091300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912965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2"/>
          <c:order val="0"/>
          <c:tx>
            <c:strRef>
              <c:f>Summary!$L$2</c:f>
              <c:strCache>
                <c:ptCount val="1"/>
                <c:pt idx="0">
                  <c:v>DCM #3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Summary!$G$27:$G$32</c:f>
              <c:numCache>
                <c:formatCode>General</c:formatCode>
                <c:ptCount val="6"/>
                <c:pt idx="0">
                  <c:v>475.2</c:v>
                </c:pt>
                <c:pt idx="1">
                  <c:v>838.1</c:v>
                </c:pt>
                <c:pt idx="2">
                  <c:v>1069.7</c:v>
                </c:pt>
                <c:pt idx="3">
                  <c:v>1303.3</c:v>
                </c:pt>
                <c:pt idx="4">
                  <c:v>1464.1</c:v>
                </c:pt>
                <c:pt idx="5">
                  <c:v>1619.7</c:v>
                </c:pt>
              </c:numCache>
            </c:numRef>
          </c:xVal>
          <c:yVal>
            <c:numRef>
              <c:f>Summary!$L$27:$L$32</c:f>
              <c:numCache>
                <c:formatCode>0.0%</c:formatCode>
                <c:ptCount val="6"/>
                <c:pt idx="0">
                  <c:v>2.4E-2</c:v>
                </c:pt>
                <c:pt idx="1">
                  <c:v>3.4000000000000002E-2</c:v>
                </c:pt>
                <c:pt idx="2">
                  <c:v>4.2000000000000003E-2</c:v>
                </c:pt>
                <c:pt idx="3">
                  <c:v>4.7E-2</c:v>
                </c:pt>
                <c:pt idx="4">
                  <c:v>4.9000000000000002E-2</c:v>
                </c:pt>
                <c:pt idx="5">
                  <c:v>5.1999999999999998E-2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Summary!$K$2</c:f>
              <c:strCache>
                <c:ptCount val="1"/>
                <c:pt idx="0">
                  <c:v>DCM #2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Summary!$F$27:$F$32</c:f>
              <c:numCache>
                <c:formatCode>General</c:formatCode>
                <c:ptCount val="6"/>
                <c:pt idx="0">
                  <c:v>1072.9000000000001</c:v>
                </c:pt>
                <c:pt idx="1">
                  <c:v>1721</c:v>
                </c:pt>
                <c:pt idx="2">
                  <c:v>2241.1</c:v>
                </c:pt>
                <c:pt idx="3">
                  <c:v>2921.5</c:v>
                </c:pt>
                <c:pt idx="4">
                  <c:v>3459.5</c:v>
                </c:pt>
                <c:pt idx="5">
                  <c:v>4045.5</c:v>
                </c:pt>
              </c:numCache>
            </c:numRef>
          </c:xVal>
          <c:yVal>
            <c:numRef>
              <c:f>Summary!$K$27:$K$32</c:f>
              <c:numCache>
                <c:formatCode>0.0%</c:formatCode>
                <c:ptCount val="6"/>
                <c:pt idx="0">
                  <c:v>4.2000000000000003E-2</c:v>
                </c:pt>
                <c:pt idx="1">
                  <c:v>0.06</c:v>
                </c:pt>
                <c:pt idx="2">
                  <c:v>6.8000000000000005E-2</c:v>
                </c:pt>
                <c:pt idx="3">
                  <c:v>7.6999999999999999E-2</c:v>
                </c:pt>
                <c:pt idx="4">
                  <c:v>8.2000000000000003E-2</c:v>
                </c:pt>
                <c:pt idx="5">
                  <c:v>0.09</c:v>
                </c:pt>
              </c:numCache>
            </c:numRef>
          </c:yVal>
          <c:smooth val="0"/>
        </c:ser>
        <c:ser>
          <c:idx val="0"/>
          <c:order val="2"/>
          <c:tx>
            <c:strRef>
              <c:f>Summary!$J$2</c:f>
              <c:strCache>
                <c:ptCount val="1"/>
                <c:pt idx="0">
                  <c:v>DCM #1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Summary!$E$27:$E$32</c:f>
              <c:numCache>
                <c:formatCode>General</c:formatCode>
                <c:ptCount val="6"/>
                <c:pt idx="0">
                  <c:v>1692.3</c:v>
                </c:pt>
                <c:pt idx="1">
                  <c:v>2633.9</c:v>
                </c:pt>
                <c:pt idx="2">
                  <c:v>3394.7</c:v>
                </c:pt>
                <c:pt idx="3">
                  <c:v>4392.8</c:v>
                </c:pt>
                <c:pt idx="4">
                  <c:v>5199.7</c:v>
                </c:pt>
                <c:pt idx="5">
                  <c:v>6084.8</c:v>
                </c:pt>
              </c:numCache>
            </c:numRef>
          </c:xVal>
          <c:yVal>
            <c:numRef>
              <c:f>Summary!$J$27:$J$32</c:f>
              <c:numCache>
                <c:formatCode>0.0%</c:formatCode>
                <c:ptCount val="6"/>
                <c:pt idx="0">
                  <c:v>0.06</c:v>
                </c:pt>
                <c:pt idx="1">
                  <c:v>7.3999999999999996E-2</c:v>
                </c:pt>
                <c:pt idx="2">
                  <c:v>8.4000000000000005E-2</c:v>
                </c:pt>
                <c:pt idx="3">
                  <c:v>9.5000000000000001E-2</c:v>
                </c:pt>
                <c:pt idx="4">
                  <c:v>0.109</c:v>
                </c:pt>
                <c:pt idx="5">
                  <c:v>0.121</c:v>
                </c:pt>
              </c:numCache>
            </c:numRef>
          </c:yVal>
          <c:smooth val="0"/>
        </c:ser>
        <c:ser>
          <c:idx val="3"/>
          <c:order val="3"/>
          <c:tx>
            <c:v>ECM V2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xVal>
            <c:numRef>
              <c:f>Summary!$D$27:$D$32</c:f>
              <c:numCache>
                <c:formatCode>General</c:formatCode>
                <c:ptCount val="6"/>
                <c:pt idx="0">
                  <c:v>13</c:v>
                </c:pt>
                <c:pt idx="2">
                  <c:v>236</c:v>
                </c:pt>
                <c:pt idx="5">
                  <c:v>1224</c:v>
                </c:pt>
              </c:numCache>
            </c:numRef>
          </c:xVal>
          <c:yVal>
            <c:numRef>
              <c:f>Summary!$I$27:$I$32</c:f>
              <c:numCache>
                <c:formatCode>0.0%</c:formatCode>
                <c:ptCount val="6"/>
                <c:pt idx="0">
                  <c:v>1.9E-2</c:v>
                </c:pt>
                <c:pt idx="2">
                  <c:v>4.2999999999999997E-2</c:v>
                </c:pt>
                <c:pt idx="5">
                  <c:v>8.5000000000000006E-2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9130832"/>
        <c:axId val="243023168"/>
      </c:scatterChart>
      <c:valAx>
        <c:axId val="2091308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3023168"/>
        <c:crosses val="autoZero"/>
        <c:crossBetween val="midCat"/>
      </c:valAx>
      <c:valAx>
        <c:axId val="243023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913083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3"/>
          <c:order val="0"/>
          <c:tx>
            <c:v>ECM V2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xVal>
            <c:numRef>
              <c:f>Summary!$D$33:$D$38</c:f>
              <c:numCache>
                <c:formatCode>General</c:formatCode>
                <c:ptCount val="6"/>
                <c:pt idx="0">
                  <c:v>34</c:v>
                </c:pt>
                <c:pt idx="2">
                  <c:v>258</c:v>
                </c:pt>
                <c:pt idx="5">
                  <c:v>1241</c:v>
                </c:pt>
              </c:numCache>
            </c:numRef>
          </c:xVal>
          <c:yVal>
            <c:numRef>
              <c:f>Summary!$I$33:$I$38</c:f>
              <c:numCache>
                <c:formatCode>0.0%</c:formatCode>
                <c:ptCount val="6"/>
                <c:pt idx="0">
                  <c:v>2.5999999999999999E-2</c:v>
                </c:pt>
                <c:pt idx="2">
                  <c:v>4.4999999999999998E-2</c:v>
                </c:pt>
                <c:pt idx="5">
                  <c:v>8.5999999999999993E-2</c:v>
                </c:pt>
              </c:numCache>
            </c:numRef>
          </c:yVal>
          <c:smooth val="0"/>
        </c:ser>
        <c:ser>
          <c:idx val="0"/>
          <c:order val="1"/>
          <c:tx>
            <c:strRef>
              <c:f>Summary!$J$2</c:f>
              <c:strCache>
                <c:ptCount val="1"/>
                <c:pt idx="0">
                  <c:v>DCM #1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Summary!$E$33:$E$38</c:f>
              <c:numCache>
                <c:formatCode>General</c:formatCode>
                <c:ptCount val="6"/>
                <c:pt idx="0">
                  <c:v>1720.7</c:v>
                </c:pt>
                <c:pt idx="1">
                  <c:v>2686</c:v>
                </c:pt>
                <c:pt idx="2">
                  <c:v>3467.3</c:v>
                </c:pt>
                <c:pt idx="3">
                  <c:v>4490.7</c:v>
                </c:pt>
                <c:pt idx="4">
                  <c:v>5315.4</c:v>
                </c:pt>
                <c:pt idx="5">
                  <c:v>6217.4</c:v>
                </c:pt>
              </c:numCache>
            </c:numRef>
          </c:xVal>
          <c:yVal>
            <c:numRef>
              <c:f>Summary!$J$33:$J$38</c:f>
              <c:numCache>
                <c:formatCode>0.0%</c:formatCode>
                <c:ptCount val="6"/>
                <c:pt idx="0">
                  <c:v>4.7E-2</c:v>
                </c:pt>
                <c:pt idx="1">
                  <c:v>6.6000000000000003E-2</c:v>
                </c:pt>
                <c:pt idx="2">
                  <c:v>8.1000000000000003E-2</c:v>
                </c:pt>
                <c:pt idx="3">
                  <c:v>9.4E-2</c:v>
                </c:pt>
                <c:pt idx="4">
                  <c:v>0.104</c:v>
                </c:pt>
                <c:pt idx="5">
                  <c:v>0.11899999999999999</c:v>
                </c:pt>
              </c:numCache>
            </c:numRef>
          </c:yVal>
          <c:smooth val="0"/>
        </c:ser>
        <c:ser>
          <c:idx val="1"/>
          <c:order val="2"/>
          <c:tx>
            <c:strRef>
              <c:f>Summary!$K$2</c:f>
              <c:strCache>
                <c:ptCount val="1"/>
                <c:pt idx="0">
                  <c:v>DCM #2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Summary!$F$33:$F$38</c:f>
              <c:numCache>
                <c:formatCode>General</c:formatCode>
                <c:ptCount val="6"/>
                <c:pt idx="0">
                  <c:v>1137.7</c:v>
                </c:pt>
                <c:pt idx="1">
                  <c:v>1819.9</c:v>
                </c:pt>
                <c:pt idx="2">
                  <c:v>2366.1</c:v>
                </c:pt>
                <c:pt idx="3">
                  <c:v>3078</c:v>
                </c:pt>
                <c:pt idx="4">
                  <c:v>3639.9</c:v>
                </c:pt>
                <c:pt idx="5">
                  <c:v>4248.3999999999996</c:v>
                </c:pt>
              </c:numCache>
            </c:numRef>
          </c:xVal>
          <c:yVal>
            <c:numRef>
              <c:f>Summary!$K$33:$K$38</c:f>
              <c:numCache>
                <c:formatCode>0.0%</c:formatCode>
                <c:ptCount val="6"/>
                <c:pt idx="0">
                  <c:v>3.5999999999999997E-2</c:v>
                </c:pt>
                <c:pt idx="1">
                  <c:v>5.0999999999999997E-2</c:v>
                </c:pt>
                <c:pt idx="2">
                  <c:v>0.06</c:v>
                </c:pt>
                <c:pt idx="3">
                  <c:v>7.1999999999999995E-2</c:v>
                </c:pt>
                <c:pt idx="4">
                  <c:v>8.2000000000000003E-2</c:v>
                </c:pt>
                <c:pt idx="5">
                  <c:v>8.8999999999999996E-2</c:v>
                </c:pt>
              </c:numCache>
            </c:numRef>
          </c:yVal>
          <c:smooth val="0"/>
        </c:ser>
        <c:ser>
          <c:idx val="2"/>
          <c:order val="3"/>
          <c:tx>
            <c:strRef>
              <c:f>Summary!$L$2</c:f>
              <c:strCache>
                <c:ptCount val="1"/>
                <c:pt idx="0">
                  <c:v>DCM #3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Summary!$G$33:$G$38</c:f>
              <c:numCache>
                <c:formatCode>General</c:formatCode>
                <c:ptCount val="6"/>
                <c:pt idx="0">
                  <c:v>499</c:v>
                </c:pt>
                <c:pt idx="1">
                  <c:v>878.4</c:v>
                </c:pt>
                <c:pt idx="2">
                  <c:v>1122</c:v>
                </c:pt>
                <c:pt idx="3">
                  <c:v>1364.7</c:v>
                </c:pt>
                <c:pt idx="4">
                  <c:v>1534.8</c:v>
                </c:pt>
                <c:pt idx="5">
                  <c:v>1701</c:v>
                </c:pt>
              </c:numCache>
            </c:numRef>
          </c:xVal>
          <c:yVal>
            <c:numRef>
              <c:f>Summary!$L$33:$L$38</c:f>
              <c:numCache>
                <c:formatCode>0.0%</c:formatCode>
                <c:ptCount val="6"/>
                <c:pt idx="0">
                  <c:v>2.1000000000000001E-2</c:v>
                </c:pt>
                <c:pt idx="1">
                  <c:v>0.03</c:v>
                </c:pt>
                <c:pt idx="2">
                  <c:v>3.5000000000000003E-2</c:v>
                </c:pt>
                <c:pt idx="3">
                  <c:v>3.9E-2</c:v>
                </c:pt>
                <c:pt idx="4">
                  <c:v>4.2999999999999997E-2</c:v>
                </c:pt>
                <c:pt idx="5">
                  <c:v>4.5999999999999999E-2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3023952"/>
        <c:axId val="243024344"/>
      </c:scatterChart>
      <c:valAx>
        <c:axId val="2430239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3024344"/>
        <c:crosses val="autoZero"/>
        <c:crossBetween val="midCat"/>
      </c:valAx>
      <c:valAx>
        <c:axId val="2430243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302395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Summary!$J$2</c:f>
              <c:strCache>
                <c:ptCount val="1"/>
                <c:pt idx="0">
                  <c:v>DCM #1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Summary!$E$39:$E$44</c:f>
              <c:numCache>
                <c:formatCode>General</c:formatCode>
                <c:ptCount val="6"/>
                <c:pt idx="0">
                  <c:v>1814.7</c:v>
                </c:pt>
                <c:pt idx="1">
                  <c:v>2852.7</c:v>
                </c:pt>
                <c:pt idx="2">
                  <c:v>3693.1</c:v>
                </c:pt>
                <c:pt idx="3">
                  <c:v>4784.3</c:v>
                </c:pt>
                <c:pt idx="4">
                  <c:v>5663.5</c:v>
                </c:pt>
                <c:pt idx="5">
                  <c:v>6619.3</c:v>
                </c:pt>
              </c:numCache>
            </c:numRef>
          </c:xVal>
          <c:yVal>
            <c:numRef>
              <c:f>Summary!$J$39:$J$44</c:f>
              <c:numCache>
                <c:formatCode>0.0%</c:formatCode>
                <c:ptCount val="6"/>
                <c:pt idx="0">
                  <c:v>6.9000000000000006E-2</c:v>
                </c:pt>
                <c:pt idx="1">
                  <c:v>9.4E-2</c:v>
                </c:pt>
                <c:pt idx="2">
                  <c:v>0.106</c:v>
                </c:pt>
                <c:pt idx="3">
                  <c:v>0.124</c:v>
                </c:pt>
                <c:pt idx="4">
                  <c:v>0.14000000000000001</c:v>
                </c:pt>
                <c:pt idx="5">
                  <c:v>0.161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Summary!$K$2</c:f>
              <c:strCache>
                <c:ptCount val="1"/>
                <c:pt idx="0">
                  <c:v>DCM #2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Summary!$F$39:$F$44</c:f>
              <c:numCache>
                <c:formatCode>General</c:formatCode>
                <c:ptCount val="6"/>
                <c:pt idx="0">
                  <c:v>1313.9</c:v>
                </c:pt>
                <c:pt idx="1">
                  <c:v>2106</c:v>
                </c:pt>
                <c:pt idx="2">
                  <c:v>2729.9</c:v>
                </c:pt>
                <c:pt idx="3">
                  <c:v>3544</c:v>
                </c:pt>
                <c:pt idx="4">
                  <c:v>4183.6000000000004</c:v>
                </c:pt>
                <c:pt idx="5">
                  <c:v>4875.3999999999996</c:v>
                </c:pt>
              </c:numCache>
            </c:numRef>
          </c:xVal>
          <c:yVal>
            <c:numRef>
              <c:f>Summary!$K$39:$K$44</c:f>
              <c:numCache>
                <c:formatCode>0.0%</c:formatCode>
                <c:ptCount val="6"/>
                <c:pt idx="0">
                  <c:v>0.06</c:v>
                </c:pt>
                <c:pt idx="1">
                  <c:v>0.08</c:v>
                </c:pt>
                <c:pt idx="2">
                  <c:v>9.2999999999999999E-2</c:v>
                </c:pt>
                <c:pt idx="3">
                  <c:v>0.105</c:v>
                </c:pt>
                <c:pt idx="4">
                  <c:v>0.11600000000000001</c:v>
                </c:pt>
                <c:pt idx="5">
                  <c:v>0.129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Summary!$L$2</c:f>
              <c:strCache>
                <c:ptCount val="1"/>
                <c:pt idx="0">
                  <c:v>DCM #3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Summary!$G$39:$G$44</c:f>
              <c:numCache>
                <c:formatCode>General</c:formatCode>
                <c:ptCount val="6"/>
                <c:pt idx="0">
                  <c:v>572</c:v>
                </c:pt>
                <c:pt idx="1">
                  <c:v>1009.2</c:v>
                </c:pt>
                <c:pt idx="2">
                  <c:v>1319</c:v>
                </c:pt>
                <c:pt idx="3">
                  <c:v>1636</c:v>
                </c:pt>
                <c:pt idx="4">
                  <c:v>1872.8</c:v>
                </c:pt>
                <c:pt idx="5">
                  <c:v>2127</c:v>
                </c:pt>
              </c:numCache>
            </c:numRef>
          </c:xVal>
          <c:yVal>
            <c:numRef>
              <c:f>Summary!$L$39:$L$44</c:f>
              <c:numCache>
                <c:formatCode>0.0%</c:formatCode>
                <c:ptCount val="6"/>
                <c:pt idx="0">
                  <c:v>4.2000000000000003E-2</c:v>
                </c:pt>
                <c:pt idx="1">
                  <c:v>5.2999999999999999E-2</c:v>
                </c:pt>
                <c:pt idx="2">
                  <c:v>0.06</c:v>
                </c:pt>
                <c:pt idx="3">
                  <c:v>6.7000000000000004E-2</c:v>
                </c:pt>
                <c:pt idx="4">
                  <c:v>7.5999999999999998E-2</c:v>
                </c:pt>
                <c:pt idx="5">
                  <c:v>8.4000000000000005E-2</c:v>
                </c:pt>
              </c:numCache>
            </c:numRef>
          </c:yVal>
          <c:smooth val="0"/>
        </c:ser>
        <c:ser>
          <c:idx val="3"/>
          <c:order val="3"/>
          <c:tx>
            <c:v>ECM V2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xVal>
            <c:numRef>
              <c:f>Summary!$D$39:$D$44</c:f>
              <c:numCache>
                <c:formatCode>General</c:formatCode>
                <c:ptCount val="6"/>
                <c:pt idx="0">
                  <c:v>41</c:v>
                </c:pt>
                <c:pt idx="2">
                  <c:v>266</c:v>
                </c:pt>
                <c:pt idx="5">
                  <c:v>1270</c:v>
                </c:pt>
              </c:numCache>
            </c:numRef>
          </c:xVal>
          <c:yVal>
            <c:numRef>
              <c:f>Summary!$I$39:$I$44</c:f>
              <c:numCache>
                <c:formatCode>0.0%</c:formatCode>
                <c:ptCount val="6"/>
                <c:pt idx="0">
                  <c:v>2.7E-2</c:v>
                </c:pt>
                <c:pt idx="2">
                  <c:v>4.4999999999999998E-2</c:v>
                </c:pt>
                <c:pt idx="5">
                  <c:v>8.2000000000000003E-2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3025128"/>
        <c:axId val="243025520"/>
      </c:scatterChart>
      <c:valAx>
        <c:axId val="2430251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3025520"/>
        <c:crosses val="autoZero"/>
        <c:crossBetween val="midCat"/>
      </c:valAx>
      <c:valAx>
        <c:axId val="243025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302512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3"/>
          <c:order val="0"/>
          <c:tx>
            <c:v>ECM V2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xVal>
            <c:numRef>
              <c:f>Summary!$D$51:$D$56</c:f>
              <c:numCache>
                <c:formatCode>General</c:formatCode>
                <c:ptCount val="6"/>
                <c:pt idx="0">
                  <c:v>119</c:v>
                </c:pt>
                <c:pt idx="2">
                  <c:v>302</c:v>
                </c:pt>
                <c:pt idx="5">
                  <c:v>1297</c:v>
                </c:pt>
              </c:numCache>
            </c:numRef>
          </c:xVal>
          <c:yVal>
            <c:numRef>
              <c:f>Summary!$I$51:$I$56</c:f>
              <c:numCache>
                <c:formatCode>0.0%</c:formatCode>
                <c:ptCount val="6"/>
                <c:pt idx="0">
                  <c:v>4.8000000000000001E-2</c:v>
                </c:pt>
                <c:pt idx="2">
                  <c:v>6.9000000000000006E-2</c:v>
                </c:pt>
                <c:pt idx="5">
                  <c:v>9.9000000000000005E-2</c:v>
                </c:pt>
              </c:numCache>
            </c:numRef>
          </c:yVal>
          <c:smooth val="0"/>
        </c:ser>
        <c:ser>
          <c:idx val="0"/>
          <c:order val="1"/>
          <c:tx>
            <c:strRef>
              <c:f>Summary!$J$2</c:f>
              <c:strCache>
                <c:ptCount val="1"/>
                <c:pt idx="0">
                  <c:v>DCM #1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Summary!$E$51:$E$56</c:f>
              <c:numCache>
                <c:formatCode>General</c:formatCode>
                <c:ptCount val="6"/>
                <c:pt idx="0">
                  <c:v>1865.5</c:v>
                </c:pt>
                <c:pt idx="1">
                  <c:v>2950.4</c:v>
                </c:pt>
                <c:pt idx="2">
                  <c:v>3824.4</c:v>
                </c:pt>
                <c:pt idx="3">
                  <c:v>4954.5</c:v>
                </c:pt>
                <c:pt idx="4">
                  <c:v>5863.9</c:v>
                </c:pt>
                <c:pt idx="5">
                  <c:v>6852.6</c:v>
                </c:pt>
              </c:numCache>
            </c:numRef>
          </c:xVal>
          <c:yVal>
            <c:numRef>
              <c:f>Summary!$J$51:$J$56</c:f>
              <c:numCache>
                <c:formatCode>0.0%</c:formatCode>
                <c:ptCount val="6"/>
                <c:pt idx="0">
                  <c:v>7.4999999999999997E-2</c:v>
                </c:pt>
                <c:pt idx="1">
                  <c:v>9.4E-2</c:v>
                </c:pt>
                <c:pt idx="2">
                  <c:v>0.108</c:v>
                </c:pt>
                <c:pt idx="3">
                  <c:v>0.11</c:v>
                </c:pt>
                <c:pt idx="4">
                  <c:v>0.11700000000000001</c:v>
                </c:pt>
                <c:pt idx="5">
                  <c:v>0.13100000000000001</c:v>
                </c:pt>
              </c:numCache>
            </c:numRef>
          </c:yVal>
          <c:smooth val="0"/>
        </c:ser>
        <c:ser>
          <c:idx val="1"/>
          <c:order val="2"/>
          <c:tx>
            <c:strRef>
              <c:f>Summary!$K$2</c:f>
              <c:strCache>
                <c:ptCount val="1"/>
                <c:pt idx="0">
                  <c:v>DCM #2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Summary!$F$51:$F$56</c:f>
              <c:numCache>
                <c:formatCode>General</c:formatCode>
                <c:ptCount val="6"/>
                <c:pt idx="0">
                  <c:v>1410.1</c:v>
                </c:pt>
                <c:pt idx="1">
                  <c:v>2260.5</c:v>
                </c:pt>
                <c:pt idx="2">
                  <c:v>2930.9</c:v>
                </c:pt>
                <c:pt idx="3">
                  <c:v>3792.4</c:v>
                </c:pt>
                <c:pt idx="4">
                  <c:v>4473.3</c:v>
                </c:pt>
                <c:pt idx="5">
                  <c:v>5213.3</c:v>
                </c:pt>
              </c:numCache>
            </c:numRef>
          </c:xVal>
          <c:yVal>
            <c:numRef>
              <c:f>Summary!$K$51:$K$56</c:f>
              <c:numCache>
                <c:formatCode>0.0%</c:formatCode>
                <c:ptCount val="6"/>
                <c:pt idx="0">
                  <c:v>6.4000000000000001E-2</c:v>
                </c:pt>
                <c:pt idx="1">
                  <c:v>8.3000000000000004E-2</c:v>
                </c:pt>
                <c:pt idx="2">
                  <c:v>9.4E-2</c:v>
                </c:pt>
                <c:pt idx="3">
                  <c:v>0.107</c:v>
                </c:pt>
                <c:pt idx="4">
                  <c:v>0.113</c:v>
                </c:pt>
                <c:pt idx="5">
                  <c:v>0.106</c:v>
                </c:pt>
              </c:numCache>
            </c:numRef>
          </c:yVal>
          <c:smooth val="0"/>
        </c:ser>
        <c:ser>
          <c:idx val="2"/>
          <c:order val="3"/>
          <c:tx>
            <c:strRef>
              <c:f>Summary!$L$2</c:f>
              <c:strCache>
                <c:ptCount val="1"/>
                <c:pt idx="0">
                  <c:v>DCM #3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Summary!$G$51:$G$56</c:f>
              <c:numCache>
                <c:formatCode>General</c:formatCode>
                <c:ptCount val="6"/>
                <c:pt idx="0">
                  <c:v>615</c:v>
                </c:pt>
                <c:pt idx="1">
                  <c:v>1090.2</c:v>
                </c:pt>
                <c:pt idx="2">
                  <c:v>1445</c:v>
                </c:pt>
                <c:pt idx="3">
                  <c:v>1841.9</c:v>
                </c:pt>
                <c:pt idx="4">
                  <c:v>2153.1999999999998</c:v>
                </c:pt>
                <c:pt idx="5">
                  <c:v>2498</c:v>
                </c:pt>
              </c:numCache>
            </c:numRef>
          </c:xVal>
          <c:yVal>
            <c:numRef>
              <c:f>Summary!$L$51:$L$56</c:f>
              <c:numCache>
                <c:formatCode>0.0%</c:formatCode>
                <c:ptCount val="6"/>
                <c:pt idx="0">
                  <c:v>3.7999999999999999E-2</c:v>
                </c:pt>
                <c:pt idx="1">
                  <c:v>5.3999999999999999E-2</c:v>
                </c:pt>
                <c:pt idx="2">
                  <c:v>6.4000000000000001E-2</c:v>
                </c:pt>
                <c:pt idx="3">
                  <c:v>7.2999999999999995E-2</c:v>
                </c:pt>
                <c:pt idx="4">
                  <c:v>0.08</c:v>
                </c:pt>
                <c:pt idx="5">
                  <c:v>8.5999999999999993E-2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3026304"/>
        <c:axId val="243026696"/>
      </c:scatterChart>
      <c:valAx>
        <c:axId val="2430263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3026696"/>
        <c:crosses val="autoZero"/>
        <c:crossBetween val="midCat"/>
      </c:valAx>
      <c:valAx>
        <c:axId val="243026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302630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Summary!$J$2</c:f>
              <c:strCache>
                <c:ptCount val="1"/>
                <c:pt idx="0">
                  <c:v>DCM #1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Summary!$E$57:$E$62</c:f>
              <c:numCache>
                <c:formatCode>General</c:formatCode>
                <c:ptCount val="6"/>
                <c:pt idx="0">
                  <c:v>1930.5</c:v>
                </c:pt>
                <c:pt idx="1">
                  <c:v>3025.6</c:v>
                </c:pt>
                <c:pt idx="2">
                  <c:v>3906.7</c:v>
                </c:pt>
                <c:pt idx="3">
                  <c:v>5045.6000000000004</c:v>
                </c:pt>
                <c:pt idx="4">
                  <c:v>5959.6</c:v>
                </c:pt>
                <c:pt idx="5">
                  <c:v>6951.3</c:v>
                </c:pt>
              </c:numCache>
            </c:numRef>
          </c:xVal>
          <c:yVal>
            <c:numRef>
              <c:f>Summary!$J$57:$J$62</c:f>
              <c:numCache>
                <c:formatCode>0.0%</c:formatCode>
                <c:ptCount val="6"/>
                <c:pt idx="0">
                  <c:v>8.1000000000000003E-2</c:v>
                </c:pt>
                <c:pt idx="1">
                  <c:v>9.8000000000000004E-2</c:v>
                </c:pt>
                <c:pt idx="2">
                  <c:v>0.111</c:v>
                </c:pt>
                <c:pt idx="3">
                  <c:v>0.127</c:v>
                </c:pt>
                <c:pt idx="4">
                  <c:v>0.13900000000000001</c:v>
                </c:pt>
                <c:pt idx="5">
                  <c:v>0.14899999999999999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Summary!$K$2</c:f>
              <c:strCache>
                <c:ptCount val="1"/>
                <c:pt idx="0">
                  <c:v>DCM #2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Summary!$F$57:$F$62</c:f>
              <c:numCache>
                <c:formatCode>General</c:formatCode>
                <c:ptCount val="6"/>
                <c:pt idx="0">
                  <c:v>1471.2</c:v>
                </c:pt>
                <c:pt idx="1">
                  <c:v>2330.6</c:v>
                </c:pt>
                <c:pt idx="2">
                  <c:v>3007</c:v>
                </c:pt>
                <c:pt idx="3">
                  <c:v>3876.1</c:v>
                </c:pt>
                <c:pt idx="4">
                  <c:v>4562.6000000000004</c:v>
                </c:pt>
                <c:pt idx="5">
                  <c:v>5305.6</c:v>
                </c:pt>
              </c:numCache>
            </c:numRef>
          </c:xVal>
          <c:yVal>
            <c:numRef>
              <c:f>Summary!$K$57:$K$62</c:f>
              <c:numCache>
                <c:formatCode>0.0%</c:formatCode>
                <c:ptCount val="6"/>
                <c:pt idx="0">
                  <c:v>7.0999999999999994E-2</c:v>
                </c:pt>
                <c:pt idx="1">
                  <c:v>8.6999999999999994E-2</c:v>
                </c:pt>
                <c:pt idx="2">
                  <c:v>9.8000000000000004E-2</c:v>
                </c:pt>
                <c:pt idx="3">
                  <c:v>0.11</c:v>
                </c:pt>
                <c:pt idx="4">
                  <c:v>0.12</c:v>
                </c:pt>
                <c:pt idx="5">
                  <c:v>0.13300000000000001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Summary!$L$2</c:f>
              <c:strCache>
                <c:ptCount val="1"/>
                <c:pt idx="0">
                  <c:v>DCM #3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Summary!$G$57:$G$62</c:f>
              <c:numCache>
                <c:formatCode>General</c:formatCode>
                <c:ptCount val="6"/>
                <c:pt idx="0">
                  <c:v>681</c:v>
                </c:pt>
                <c:pt idx="1">
                  <c:v>1166.8</c:v>
                </c:pt>
                <c:pt idx="2">
                  <c:v>1529</c:v>
                </c:pt>
                <c:pt idx="3">
                  <c:v>1932.6</c:v>
                </c:pt>
                <c:pt idx="4">
                  <c:v>2248.4</c:v>
                </c:pt>
                <c:pt idx="5">
                  <c:v>2597</c:v>
                </c:pt>
              </c:numCache>
            </c:numRef>
          </c:xVal>
          <c:yVal>
            <c:numRef>
              <c:f>Summary!$L$57:$L$62</c:f>
              <c:numCache>
                <c:formatCode>0.0%</c:formatCode>
                <c:ptCount val="6"/>
                <c:pt idx="0">
                  <c:v>4.3999999999999997E-2</c:v>
                </c:pt>
                <c:pt idx="1">
                  <c:v>6.0999999999999999E-2</c:v>
                </c:pt>
                <c:pt idx="2">
                  <c:v>7.1999999999999995E-2</c:v>
                </c:pt>
                <c:pt idx="3">
                  <c:v>0.08</c:v>
                </c:pt>
                <c:pt idx="4">
                  <c:v>8.5000000000000006E-2</c:v>
                </c:pt>
                <c:pt idx="5">
                  <c:v>9.1999999999999998E-2</c:v>
                </c:pt>
              </c:numCache>
            </c:numRef>
          </c:yVal>
          <c:smooth val="0"/>
        </c:ser>
        <c:ser>
          <c:idx val="3"/>
          <c:order val="3"/>
          <c:tx>
            <c:v>ECM V2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xVal>
            <c:numRef>
              <c:f>Summary!$D$57:$D$62</c:f>
              <c:numCache>
                <c:formatCode>General</c:formatCode>
                <c:ptCount val="6"/>
                <c:pt idx="0">
                  <c:v>179</c:v>
                </c:pt>
                <c:pt idx="2">
                  <c:v>385</c:v>
                </c:pt>
                <c:pt idx="5">
                  <c:v>1397</c:v>
                </c:pt>
              </c:numCache>
            </c:numRef>
          </c:xVal>
          <c:yVal>
            <c:numRef>
              <c:f>Summary!$I$57:$I$62</c:f>
              <c:numCache>
                <c:formatCode>0.0%</c:formatCode>
                <c:ptCount val="6"/>
                <c:pt idx="0">
                  <c:v>6.3E-2</c:v>
                </c:pt>
                <c:pt idx="2">
                  <c:v>0.08</c:v>
                </c:pt>
                <c:pt idx="5">
                  <c:v>0.112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4690464"/>
        <c:axId val="244690856"/>
      </c:scatterChart>
      <c:valAx>
        <c:axId val="2446904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4690856"/>
        <c:crosses val="autoZero"/>
        <c:crossBetween val="midCat"/>
      </c:valAx>
      <c:valAx>
        <c:axId val="244690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469046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7.xml"/><Relationship Id="rId3" Type="http://schemas.openxmlformats.org/officeDocument/2006/relationships/chart" Target="../charts/chart12.xml"/><Relationship Id="rId7" Type="http://schemas.openxmlformats.org/officeDocument/2006/relationships/chart" Target="../charts/chart16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Relationship Id="rId6" Type="http://schemas.openxmlformats.org/officeDocument/2006/relationships/chart" Target="../charts/chart15.xml"/><Relationship Id="rId5" Type="http://schemas.openxmlformats.org/officeDocument/2006/relationships/chart" Target="../charts/chart14.xml"/><Relationship Id="rId4" Type="http://schemas.openxmlformats.org/officeDocument/2006/relationships/chart" Target="../charts/chart13.xml"/><Relationship Id="rId9" Type="http://schemas.openxmlformats.org/officeDocument/2006/relationships/chart" Target="../charts/chart1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25400</xdr:colOff>
      <xdr:row>2</xdr:row>
      <xdr:rowOff>5292</xdr:rowOff>
    </xdr:from>
    <xdr:to>
      <xdr:col>21</xdr:col>
      <xdr:colOff>330200</xdr:colOff>
      <xdr:row>16</xdr:row>
      <xdr:rowOff>81492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22</xdr:col>
      <xdr:colOff>0</xdr:colOff>
      <xdr:row>2</xdr:row>
      <xdr:rowOff>0</xdr:rowOff>
    </xdr:from>
    <xdr:to>
      <xdr:col>29</xdr:col>
      <xdr:colOff>304800</xdr:colOff>
      <xdr:row>16</xdr:row>
      <xdr:rowOff>76200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0</xdr:colOff>
      <xdr:row>19</xdr:row>
      <xdr:rowOff>0</xdr:rowOff>
    </xdr:from>
    <xdr:to>
      <xdr:col>21</xdr:col>
      <xdr:colOff>304800</xdr:colOff>
      <xdr:row>33</xdr:row>
      <xdr:rowOff>76200</xdr:rowOff>
    </xdr:to>
    <xdr:graphicFrame macro="">
      <xdr:nvGraphicFramePr>
        <xdr:cNvPr id="9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19</xdr:row>
      <xdr:rowOff>0</xdr:rowOff>
    </xdr:from>
    <xdr:to>
      <xdr:col>29</xdr:col>
      <xdr:colOff>304800</xdr:colOff>
      <xdr:row>33</xdr:row>
      <xdr:rowOff>76200</xdr:rowOff>
    </xdr:to>
    <xdr:graphicFrame macro="">
      <xdr:nvGraphicFramePr>
        <xdr:cNvPr id="10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22</xdr:col>
      <xdr:colOff>0</xdr:colOff>
      <xdr:row>35</xdr:row>
      <xdr:rowOff>0</xdr:rowOff>
    </xdr:from>
    <xdr:to>
      <xdr:col>29</xdr:col>
      <xdr:colOff>304799</xdr:colOff>
      <xdr:row>49</xdr:row>
      <xdr:rowOff>76200</xdr:rowOff>
    </xdr:to>
    <xdr:graphicFrame macro="">
      <xdr:nvGraphicFramePr>
        <xdr:cNvPr id="12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14</xdr:col>
      <xdr:colOff>0</xdr:colOff>
      <xdr:row>51</xdr:row>
      <xdr:rowOff>0</xdr:rowOff>
    </xdr:from>
    <xdr:to>
      <xdr:col>21</xdr:col>
      <xdr:colOff>304800</xdr:colOff>
      <xdr:row>65</xdr:row>
      <xdr:rowOff>76200</xdr:rowOff>
    </xdr:to>
    <xdr:graphicFrame macro="">
      <xdr:nvGraphicFramePr>
        <xdr:cNvPr id="13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22</xdr:col>
      <xdr:colOff>0</xdr:colOff>
      <xdr:row>51</xdr:row>
      <xdr:rowOff>0</xdr:rowOff>
    </xdr:from>
    <xdr:to>
      <xdr:col>29</xdr:col>
      <xdr:colOff>304799</xdr:colOff>
      <xdr:row>65</xdr:row>
      <xdr:rowOff>76200</xdr:rowOff>
    </xdr:to>
    <xdr:graphicFrame macro="">
      <xdr:nvGraphicFramePr>
        <xdr:cNvPr id="14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0</xdr:colOff>
      <xdr:row>67</xdr:row>
      <xdr:rowOff>0</xdr:rowOff>
    </xdr:from>
    <xdr:to>
      <xdr:col>21</xdr:col>
      <xdr:colOff>304800</xdr:colOff>
      <xdr:row>81</xdr:row>
      <xdr:rowOff>76200</xdr:rowOff>
    </xdr:to>
    <xdr:graphicFrame macro="">
      <xdr:nvGraphicFramePr>
        <xdr:cNvPr id="15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22</xdr:col>
      <xdr:colOff>0</xdr:colOff>
      <xdr:row>67</xdr:row>
      <xdr:rowOff>0</xdr:rowOff>
    </xdr:from>
    <xdr:to>
      <xdr:col>29</xdr:col>
      <xdr:colOff>304799</xdr:colOff>
      <xdr:row>81</xdr:row>
      <xdr:rowOff>76200</xdr:rowOff>
    </xdr:to>
    <xdr:graphicFrame macro="">
      <xdr:nvGraphicFramePr>
        <xdr:cNvPr id="16" name="Chart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</xdr:colOff>
      <xdr:row>3</xdr:row>
      <xdr:rowOff>33337</xdr:rowOff>
    </xdr:from>
    <xdr:to>
      <xdr:col>12</xdr:col>
      <xdr:colOff>323850</xdr:colOff>
      <xdr:row>17</xdr:row>
      <xdr:rowOff>109537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0</xdr:colOff>
      <xdr:row>3</xdr:row>
      <xdr:rowOff>0</xdr:rowOff>
    </xdr:from>
    <xdr:to>
      <xdr:col>21</xdr:col>
      <xdr:colOff>304800</xdr:colOff>
      <xdr:row>17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0</xdr:colOff>
      <xdr:row>20</xdr:row>
      <xdr:rowOff>0</xdr:rowOff>
    </xdr:from>
    <xdr:to>
      <xdr:col>12</xdr:col>
      <xdr:colOff>304800</xdr:colOff>
      <xdr:row>34</xdr:row>
      <xdr:rowOff>76200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0</xdr:colOff>
      <xdr:row>20</xdr:row>
      <xdr:rowOff>0</xdr:rowOff>
    </xdr:from>
    <xdr:to>
      <xdr:col>21</xdr:col>
      <xdr:colOff>304800</xdr:colOff>
      <xdr:row>34</xdr:row>
      <xdr:rowOff>76200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14</xdr:col>
      <xdr:colOff>9525</xdr:colOff>
      <xdr:row>37</xdr:row>
      <xdr:rowOff>9525</xdr:rowOff>
    </xdr:from>
    <xdr:to>
      <xdr:col>21</xdr:col>
      <xdr:colOff>314325</xdr:colOff>
      <xdr:row>51</xdr:row>
      <xdr:rowOff>85725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</xdr:col>
      <xdr:colOff>0</xdr:colOff>
      <xdr:row>54</xdr:row>
      <xdr:rowOff>0</xdr:rowOff>
    </xdr:from>
    <xdr:to>
      <xdr:col>12</xdr:col>
      <xdr:colOff>304800</xdr:colOff>
      <xdr:row>68</xdr:row>
      <xdr:rowOff>76200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14</xdr:col>
      <xdr:colOff>0</xdr:colOff>
      <xdr:row>54</xdr:row>
      <xdr:rowOff>0</xdr:rowOff>
    </xdr:from>
    <xdr:to>
      <xdr:col>21</xdr:col>
      <xdr:colOff>304800</xdr:colOff>
      <xdr:row>68</xdr:row>
      <xdr:rowOff>76200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</xdr:col>
      <xdr:colOff>0</xdr:colOff>
      <xdr:row>71</xdr:row>
      <xdr:rowOff>0</xdr:rowOff>
    </xdr:from>
    <xdr:to>
      <xdr:col>12</xdr:col>
      <xdr:colOff>304800</xdr:colOff>
      <xdr:row>85</xdr:row>
      <xdr:rowOff>76200</xdr:rowOff>
    </xdr:to>
    <xdr:graphicFrame macro="">
      <xdr:nvGraphicFramePr>
        <xdr:cNvPr id="9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14</xdr:col>
      <xdr:colOff>0</xdr:colOff>
      <xdr:row>71</xdr:row>
      <xdr:rowOff>0</xdr:rowOff>
    </xdr:from>
    <xdr:to>
      <xdr:col>21</xdr:col>
      <xdr:colOff>304800</xdr:colOff>
      <xdr:row>85</xdr:row>
      <xdr:rowOff>76200</xdr:rowOff>
    </xdr:to>
    <xdr:graphicFrame macro="">
      <xdr:nvGraphicFramePr>
        <xdr:cNvPr id="10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7"/>
  <sheetViews>
    <sheetView tabSelected="1" zoomScale="90" zoomScaleNormal="90" workbookViewId="0">
      <pane ySplit="2" topLeftCell="A18" activePane="bottomLeft" state="frozen"/>
      <selection pane="bottomLeft" activeCell="M26" sqref="M26"/>
    </sheetView>
  </sheetViews>
  <sheetFormatPr defaultRowHeight="15" x14ac:dyDescent="0.25"/>
  <cols>
    <col min="1" max="2" width="9.7109375" customWidth="1"/>
    <col min="3" max="3" width="11" customWidth="1"/>
    <col min="4" max="4" width="9.5703125" customWidth="1"/>
    <col min="5" max="9" width="9.140625" customWidth="1"/>
  </cols>
  <sheetData>
    <row r="1" spans="1:23" ht="15" customHeight="1" x14ac:dyDescent="0.25">
      <c r="A1" s="28" t="s">
        <v>0</v>
      </c>
      <c r="B1" s="28" t="s">
        <v>13</v>
      </c>
      <c r="C1" s="28" t="s">
        <v>5</v>
      </c>
      <c r="D1" s="28" t="s">
        <v>27</v>
      </c>
      <c r="E1" s="28"/>
      <c r="F1" s="28"/>
      <c r="G1" s="28"/>
      <c r="H1" s="28"/>
      <c r="I1" s="24" t="s">
        <v>1</v>
      </c>
      <c r="J1" s="24"/>
      <c r="K1" s="24"/>
      <c r="L1" s="24"/>
      <c r="M1" s="24"/>
    </row>
    <row r="2" spans="1:23" x14ac:dyDescent="0.25">
      <c r="A2" s="29"/>
      <c r="B2" s="29"/>
      <c r="C2" s="29"/>
      <c r="D2" s="15" t="s">
        <v>24</v>
      </c>
      <c r="E2" s="1" t="s">
        <v>2</v>
      </c>
      <c r="F2" s="1" t="s">
        <v>4</v>
      </c>
      <c r="G2" s="1" t="s">
        <v>3</v>
      </c>
      <c r="H2" s="1" t="s">
        <v>12</v>
      </c>
      <c r="I2" s="15" t="s">
        <v>24</v>
      </c>
      <c r="J2" s="1" t="s">
        <v>2</v>
      </c>
      <c r="K2" s="1" t="s">
        <v>4</v>
      </c>
      <c r="L2" s="1" t="s">
        <v>3</v>
      </c>
      <c r="M2" s="1" t="s">
        <v>12</v>
      </c>
      <c r="O2" s="13" t="s">
        <v>14</v>
      </c>
      <c r="W2" s="14" t="s">
        <v>15</v>
      </c>
    </row>
    <row r="3" spans="1:23" x14ac:dyDescent="0.25">
      <c r="A3" s="25" t="s">
        <v>25</v>
      </c>
      <c r="B3" s="25">
        <v>0</v>
      </c>
      <c r="C3" s="3">
        <v>2</v>
      </c>
      <c r="D3" s="5"/>
      <c r="E3" s="9">
        <v>116.9</v>
      </c>
      <c r="F3" s="3">
        <v>116.9</v>
      </c>
      <c r="G3" s="3">
        <v>117</v>
      </c>
      <c r="H3" s="9">
        <v>116.9</v>
      </c>
      <c r="I3" s="4"/>
      <c r="J3" s="4">
        <v>1.7999999999999999E-2</v>
      </c>
      <c r="K3" s="4">
        <v>1.7999999999999999E-2</v>
      </c>
      <c r="L3" s="4">
        <v>1.9E-2</v>
      </c>
      <c r="M3" s="19">
        <v>1.7999999999999999E-2</v>
      </c>
      <c r="N3" s="2"/>
    </row>
    <row r="4" spans="1:23" x14ac:dyDescent="0.25">
      <c r="A4" s="26"/>
      <c r="B4" s="26"/>
      <c r="C4" s="5">
        <v>5</v>
      </c>
      <c r="D4" s="5"/>
      <c r="E4" s="9">
        <v>180.3</v>
      </c>
      <c r="F4" s="5">
        <v>180.3</v>
      </c>
      <c r="G4" s="5">
        <v>180.3</v>
      </c>
      <c r="H4" s="9">
        <v>180.3</v>
      </c>
      <c r="I4" s="6"/>
      <c r="J4" s="6">
        <v>2.4E-2</v>
      </c>
      <c r="K4" s="6">
        <v>2.4E-2</v>
      </c>
      <c r="L4" s="6">
        <v>2.4E-2</v>
      </c>
      <c r="M4" s="20">
        <v>2.4E-2</v>
      </c>
      <c r="N4" s="2"/>
    </row>
    <row r="5" spans="1:23" x14ac:dyDescent="0.25">
      <c r="A5" s="26"/>
      <c r="B5" s="26"/>
      <c r="C5" s="5">
        <v>10</v>
      </c>
      <c r="D5" s="5"/>
      <c r="E5" s="9">
        <v>228.1</v>
      </c>
      <c r="F5" s="5">
        <v>228.1</v>
      </c>
      <c r="G5" s="5">
        <v>228</v>
      </c>
      <c r="H5" s="9">
        <v>228.1</v>
      </c>
      <c r="I5" s="6"/>
      <c r="J5" s="6">
        <v>2.7E-2</v>
      </c>
      <c r="K5" s="6">
        <v>2.7E-2</v>
      </c>
      <c r="L5" s="6">
        <v>2.7E-2</v>
      </c>
      <c r="M5" s="20">
        <v>2.7E-2</v>
      </c>
      <c r="N5" s="2"/>
    </row>
    <row r="6" spans="1:23" x14ac:dyDescent="0.25">
      <c r="A6" s="26"/>
      <c r="B6" s="26"/>
      <c r="C6" s="5">
        <v>25</v>
      </c>
      <c r="D6" s="5"/>
      <c r="E6" s="9">
        <v>286.8</v>
      </c>
      <c r="F6" s="5">
        <v>286.8</v>
      </c>
      <c r="G6" s="5">
        <v>286.8</v>
      </c>
      <c r="H6" s="9">
        <v>286.8</v>
      </c>
      <c r="I6" s="6"/>
      <c r="J6" s="6">
        <v>0.03</v>
      </c>
      <c r="K6" s="6">
        <v>0.03</v>
      </c>
      <c r="L6" s="6">
        <v>0.03</v>
      </c>
      <c r="M6" s="20">
        <v>0.03</v>
      </c>
      <c r="N6" s="2"/>
    </row>
    <row r="7" spans="1:23" x14ac:dyDescent="0.25">
      <c r="A7" s="26"/>
      <c r="B7" s="26"/>
      <c r="C7" s="5">
        <v>50</v>
      </c>
      <c r="D7" s="5"/>
      <c r="E7" s="9">
        <v>331.3</v>
      </c>
      <c r="F7" s="5">
        <v>331.3</v>
      </c>
      <c r="G7" s="5">
        <v>331.3</v>
      </c>
      <c r="H7" s="9">
        <v>331.3</v>
      </c>
      <c r="I7" s="6"/>
      <c r="J7" s="6">
        <v>3.3000000000000002E-2</v>
      </c>
      <c r="K7" s="6">
        <v>3.3000000000000002E-2</v>
      </c>
      <c r="L7" s="6">
        <v>3.3000000000000002E-2</v>
      </c>
      <c r="M7" s="20">
        <v>3.3000000000000002E-2</v>
      </c>
      <c r="N7" s="2"/>
    </row>
    <row r="8" spans="1:23" x14ac:dyDescent="0.25">
      <c r="A8" s="27"/>
      <c r="B8" s="27"/>
      <c r="C8" s="7">
        <v>100</v>
      </c>
      <c r="D8" s="7"/>
      <c r="E8" s="7">
        <v>378.1</v>
      </c>
      <c r="F8" s="7">
        <v>378.1</v>
      </c>
      <c r="G8" s="7">
        <v>378</v>
      </c>
      <c r="H8" s="9">
        <v>378.1</v>
      </c>
      <c r="I8" s="8"/>
      <c r="J8" s="8">
        <v>3.5999999999999997E-2</v>
      </c>
      <c r="K8" s="8">
        <v>3.5999999999999997E-2</v>
      </c>
      <c r="L8" s="10">
        <v>3.5999999999999997E-2</v>
      </c>
      <c r="M8" s="21">
        <v>3.5999999999999997E-2</v>
      </c>
      <c r="N8" s="2"/>
    </row>
    <row r="9" spans="1:23" x14ac:dyDescent="0.25">
      <c r="A9" s="25" t="s">
        <v>6</v>
      </c>
      <c r="B9" s="16">
        <v>1</v>
      </c>
      <c r="C9" s="3">
        <v>2</v>
      </c>
      <c r="D9" s="5">
        <v>2</v>
      </c>
      <c r="E9" s="9">
        <v>791.3</v>
      </c>
      <c r="F9" s="3">
        <v>791.3</v>
      </c>
      <c r="G9" s="3">
        <v>791</v>
      </c>
      <c r="H9" s="3">
        <v>218.3</v>
      </c>
      <c r="I9" s="4">
        <v>3.0000000000000001E-3</v>
      </c>
      <c r="J9" s="4">
        <v>3.2000000000000001E-2</v>
      </c>
      <c r="K9" s="4">
        <v>3.2000000000000001E-2</v>
      </c>
      <c r="L9" s="4">
        <v>3.2000000000000001E-2</v>
      </c>
      <c r="M9" s="19">
        <f>VLOOKUP(B9,Regression!W$4:Y$13,2,FALSE)*H9^VLOOKUP(B9,Regression!W$4:Y$13,3,FALSE)</f>
        <v>1.439811473560625E-2</v>
      </c>
      <c r="N9" s="2"/>
    </row>
    <row r="10" spans="1:23" x14ac:dyDescent="0.25">
      <c r="A10" s="26"/>
      <c r="B10" s="17">
        <v>1</v>
      </c>
      <c r="C10" s="5">
        <v>5</v>
      </c>
      <c r="D10" s="5"/>
      <c r="E10" s="9">
        <v>1188.5999999999999</v>
      </c>
      <c r="F10" s="5">
        <v>1188.5999999999999</v>
      </c>
      <c r="G10" s="5">
        <v>1188.5999999999999</v>
      </c>
      <c r="H10" s="5">
        <v>369.7</v>
      </c>
      <c r="I10" s="6"/>
      <c r="J10" s="6">
        <v>0.04</v>
      </c>
      <c r="K10" s="6">
        <v>0.04</v>
      </c>
      <c r="L10" s="6">
        <v>0.04</v>
      </c>
      <c r="M10" s="20">
        <f>VLOOKUP(B10,Regression!W$4:Y$13,2,FALSE)*H10^VLOOKUP(B10,Regression!W$4:Y$13,3,FALSE)</f>
        <v>2.000098004496428E-2</v>
      </c>
      <c r="N10" s="2"/>
    </row>
    <row r="11" spans="1:23" x14ac:dyDescent="0.25">
      <c r="A11" s="26"/>
      <c r="B11" s="17">
        <v>1</v>
      </c>
      <c r="C11" s="5">
        <v>10</v>
      </c>
      <c r="D11" s="5">
        <v>116</v>
      </c>
      <c r="E11" s="9">
        <v>1511.6</v>
      </c>
      <c r="F11" s="5">
        <v>1511.6</v>
      </c>
      <c r="G11" s="5">
        <v>1512</v>
      </c>
      <c r="H11" s="5">
        <v>472.8</v>
      </c>
      <c r="I11" s="6">
        <v>2.9000000000000001E-2</v>
      </c>
      <c r="J11" s="6">
        <v>4.5999999999999999E-2</v>
      </c>
      <c r="K11" s="6">
        <v>4.5999999999999999E-2</v>
      </c>
      <c r="L11" s="6">
        <v>4.5999999999999999E-2</v>
      </c>
      <c r="M11" s="20">
        <f>VLOOKUP(B11,Regression!W$4:Y$13,2,FALSE)*H11^VLOOKUP(B11,Regression!W$4:Y$13,3,FALSE)</f>
        <v>2.3318535772734347E-2</v>
      </c>
      <c r="N11" s="2"/>
    </row>
    <row r="12" spans="1:23" x14ac:dyDescent="0.25">
      <c r="A12" s="26"/>
      <c r="B12" s="17">
        <v>1</v>
      </c>
      <c r="C12" s="5">
        <v>25</v>
      </c>
      <c r="D12" s="5"/>
      <c r="E12" s="9">
        <v>1937.7</v>
      </c>
      <c r="F12" s="5">
        <v>1937.7</v>
      </c>
      <c r="G12" s="5">
        <v>1937.7</v>
      </c>
      <c r="H12" s="5">
        <v>578.20000000000005</v>
      </c>
      <c r="I12" s="6"/>
      <c r="J12" s="6">
        <v>5.5E-2</v>
      </c>
      <c r="K12" s="6">
        <v>5.5E-2</v>
      </c>
      <c r="L12" s="6">
        <v>5.5E-2</v>
      </c>
      <c r="M12" s="20">
        <f>VLOOKUP(B12,Regression!W$4:Y$13,2,FALSE)*H12^VLOOKUP(B12,Regression!W$4:Y$13,3,FALSE)</f>
        <v>2.643811717239725E-2</v>
      </c>
      <c r="N12" s="2"/>
    </row>
    <row r="13" spans="1:23" x14ac:dyDescent="0.25">
      <c r="A13" s="26"/>
      <c r="B13" s="17">
        <v>1</v>
      </c>
      <c r="C13" s="5">
        <v>50</v>
      </c>
      <c r="D13" s="5"/>
      <c r="E13" s="9">
        <v>2278.5</v>
      </c>
      <c r="F13" s="5">
        <v>2278.5</v>
      </c>
      <c r="G13" s="5">
        <v>2278.5</v>
      </c>
      <c r="H13" s="5">
        <v>652.20000000000005</v>
      </c>
      <c r="I13" s="6"/>
      <c r="J13" s="6">
        <v>6.0999999999999999E-2</v>
      </c>
      <c r="K13" s="6">
        <v>6.0999999999999999E-2</v>
      </c>
      <c r="L13" s="6">
        <v>6.0999999999999999E-2</v>
      </c>
      <c r="M13" s="20">
        <f>VLOOKUP(B13,Regression!W$4:Y$13,2,FALSE)*H13^VLOOKUP(B13,Regression!W$4:Y$13,3,FALSE)</f>
        <v>2.8501136755793785E-2</v>
      </c>
      <c r="N13" s="2"/>
    </row>
    <row r="14" spans="1:23" x14ac:dyDescent="0.25">
      <c r="A14" s="27"/>
      <c r="B14" s="18">
        <v>1</v>
      </c>
      <c r="C14" s="7">
        <v>100</v>
      </c>
      <c r="D14" s="7">
        <v>620</v>
      </c>
      <c r="E14" s="7">
        <v>2651.4</v>
      </c>
      <c r="F14" s="7">
        <v>2651.4</v>
      </c>
      <c r="G14" s="7">
        <v>2651</v>
      </c>
      <c r="H14" s="7">
        <v>722.7</v>
      </c>
      <c r="I14" s="8">
        <v>8.6999999999999994E-2</v>
      </c>
      <c r="J14" s="8">
        <v>6.8000000000000005E-2</v>
      </c>
      <c r="K14" s="8">
        <v>6.7000000000000004E-2</v>
      </c>
      <c r="L14" s="8">
        <v>6.8000000000000005E-2</v>
      </c>
      <c r="M14" s="21">
        <f>VLOOKUP(B14,Regression!W$4:Y$13,2,FALSE)*H14^VLOOKUP(B14,Regression!W$4:Y$13,3,FALSE)</f>
        <v>3.0386028068501506E-2</v>
      </c>
      <c r="N14" s="2"/>
    </row>
    <row r="15" spans="1:23" x14ac:dyDescent="0.25">
      <c r="A15" s="25" t="s">
        <v>7</v>
      </c>
      <c r="B15" s="16">
        <v>2</v>
      </c>
      <c r="C15" s="3">
        <v>2</v>
      </c>
      <c r="D15" s="5">
        <v>2</v>
      </c>
      <c r="E15" s="9">
        <v>1227.8</v>
      </c>
      <c r="F15" s="5">
        <v>300.89999999999998</v>
      </c>
      <c r="G15" s="5">
        <v>301</v>
      </c>
      <c r="H15" s="3">
        <v>342.6</v>
      </c>
      <c r="I15" s="4">
        <v>4.0000000000000001E-3</v>
      </c>
      <c r="J15" s="4">
        <v>0.06</v>
      </c>
      <c r="K15" s="4">
        <v>2.4E-2</v>
      </c>
      <c r="L15" s="4">
        <v>2.5000000000000001E-2</v>
      </c>
      <c r="M15" s="19">
        <f>VLOOKUP(B15,Regression!W$4:Y$13,2,FALSE)*H15^VLOOKUP(B15,Regression!W$4:Y$13,3,FALSE)</f>
        <v>2.4074753715686806E-2</v>
      </c>
      <c r="N15" s="2"/>
    </row>
    <row r="16" spans="1:23" x14ac:dyDescent="0.25">
      <c r="A16" s="26"/>
      <c r="B16" s="17">
        <v>2</v>
      </c>
      <c r="C16" s="5">
        <v>5</v>
      </c>
      <c r="D16" s="5"/>
      <c r="E16" s="9">
        <v>1873.1</v>
      </c>
      <c r="F16" s="5">
        <v>472.9</v>
      </c>
      <c r="G16" s="5">
        <v>473.2</v>
      </c>
      <c r="H16" s="5">
        <v>589.9</v>
      </c>
      <c r="I16" s="6"/>
      <c r="J16" s="6">
        <v>8.3000000000000004E-2</v>
      </c>
      <c r="K16" s="6">
        <v>3.2000000000000001E-2</v>
      </c>
      <c r="L16" s="6">
        <v>3.2000000000000001E-2</v>
      </c>
      <c r="M16" s="20">
        <f>VLOOKUP(B16,Regression!W$4:Y$13,2,FALSE)*H16^VLOOKUP(B16,Regression!W$4:Y$13,3,FALSE)</f>
        <v>3.4531282123460315E-2</v>
      </c>
      <c r="N16" s="2"/>
    </row>
    <row r="17" spans="1:23" x14ac:dyDescent="0.25">
      <c r="A17" s="26"/>
      <c r="B17" s="17">
        <v>2</v>
      </c>
      <c r="C17" s="5">
        <v>10</v>
      </c>
      <c r="D17" s="5">
        <v>153</v>
      </c>
      <c r="E17" s="9">
        <v>2394.6999999999998</v>
      </c>
      <c r="F17" s="5">
        <v>576.29999999999995</v>
      </c>
      <c r="G17" s="5">
        <v>557</v>
      </c>
      <c r="H17" s="5">
        <v>760</v>
      </c>
      <c r="I17" s="6">
        <v>4.3999999999999997E-2</v>
      </c>
      <c r="J17" s="6">
        <v>9.9000000000000005E-2</v>
      </c>
      <c r="K17" s="6">
        <v>3.5000000000000003E-2</v>
      </c>
      <c r="L17" s="6">
        <v>3.4000000000000002E-2</v>
      </c>
      <c r="M17" s="20">
        <f>VLOOKUP(B17,Regression!W$4:Y$13,2,FALSE)*H17^VLOOKUP(B17,Regression!W$4:Y$13,3,FALSE)</f>
        <v>4.085583274021834E-2</v>
      </c>
      <c r="N17" s="2"/>
    </row>
    <row r="18" spans="1:23" x14ac:dyDescent="0.25">
      <c r="A18" s="26"/>
      <c r="B18" s="17">
        <v>2</v>
      </c>
      <c r="C18" s="5">
        <v>25</v>
      </c>
      <c r="D18" s="5"/>
      <c r="E18" s="9">
        <v>3094.3</v>
      </c>
      <c r="F18" s="5">
        <v>687.1</v>
      </c>
      <c r="G18" s="5">
        <v>688.1</v>
      </c>
      <c r="H18" s="5">
        <v>936.3</v>
      </c>
      <c r="I18" s="6"/>
      <c r="J18" s="6">
        <v>0.111</v>
      </c>
      <c r="K18" s="6">
        <v>3.9E-2</v>
      </c>
      <c r="L18" s="6">
        <v>3.9E-2</v>
      </c>
      <c r="M18" s="20">
        <f>VLOOKUP(B18,Regression!W$4:Y$13,2,FALSE)*H18^VLOOKUP(B18,Regression!W$4:Y$13,3,FALSE)</f>
        <v>4.6924029252635654E-2</v>
      </c>
      <c r="N18" s="2"/>
    </row>
    <row r="19" spans="1:23" x14ac:dyDescent="0.25">
      <c r="A19" s="26"/>
      <c r="B19" s="17">
        <v>2</v>
      </c>
      <c r="C19" s="5">
        <v>50</v>
      </c>
      <c r="D19" s="5"/>
      <c r="E19" s="9">
        <v>3662.1</v>
      </c>
      <c r="F19" s="5">
        <v>763.7</v>
      </c>
      <c r="G19" s="5">
        <v>764.6</v>
      </c>
      <c r="H19" s="5">
        <v>1059.2</v>
      </c>
      <c r="I19" s="6"/>
      <c r="J19" s="6">
        <v>0.122</v>
      </c>
      <c r="K19" s="6">
        <v>4.2000000000000003E-2</v>
      </c>
      <c r="L19" s="6">
        <v>4.2000000000000003E-2</v>
      </c>
      <c r="M19" s="20">
        <f>VLOOKUP(B19,Regression!W$4:Y$13,2,FALSE)*H19^VLOOKUP(B19,Regression!W$4:Y$13,3,FALSE)</f>
        <v>5.0927268374861244E-2</v>
      </c>
      <c r="N19" s="2"/>
      <c r="O19" s="14" t="s">
        <v>16</v>
      </c>
      <c r="W19" s="14" t="s">
        <v>17</v>
      </c>
    </row>
    <row r="20" spans="1:23" x14ac:dyDescent="0.25">
      <c r="A20" s="27"/>
      <c r="B20" s="18">
        <v>2</v>
      </c>
      <c r="C20" s="7">
        <v>100</v>
      </c>
      <c r="D20" s="7">
        <v>837</v>
      </c>
      <c r="E20" s="7">
        <v>4287.5</v>
      </c>
      <c r="F20" s="7">
        <v>835.6</v>
      </c>
      <c r="G20" s="7">
        <v>837</v>
      </c>
      <c r="H20" s="7">
        <v>1178.8</v>
      </c>
      <c r="I20" s="8">
        <v>8.6999999999999994E-2</v>
      </c>
      <c r="J20" s="8">
        <v>0.13200000000000001</v>
      </c>
      <c r="K20" s="8">
        <v>4.5999999999999999E-2</v>
      </c>
      <c r="L20" s="8">
        <v>4.5999999999999999E-2</v>
      </c>
      <c r="M20" s="21">
        <f>VLOOKUP(B20,Regression!W$4:Y$13,2,FALSE)*H20^VLOOKUP(B20,Regression!W$4:Y$13,3,FALSE)</f>
        <v>5.4675398964954706E-2</v>
      </c>
      <c r="N20" s="2"/>
    </row>
    <row r="21" spans="1:23" x14ac:dyDescent="0.25">
      <c r="A21" s="25" t="s">
        <v>26</v>
      </c>
      <c r="B21" s="16">
        <v>3</v>
      </c>
      <c r="C21" s="3">
        <v>2</v>
      </c>
      <c r="D21" s="5">
        <v>2</v>
      </c>
      <c r="E21" s="9">
        <v>1272.7</v>
      </c>
      <c r="F21" s="9">
        <v>300.89999999999998</v>
      </c>
      <c r="G21" s="5">
        <v>301</v>
      </c>
      <c r="H21" s="3">
        <v>350.3</v>
      </c>
      <c r="I21" s="4">
        <v>4.0000000000000001E-3</v>
      </c>
      <c r="J21" s="4">
        <v>0.111</v>
      </c>
      <c r="K21" s="4">
        <v>3.9E-2</v>
      </c>
      <c r="L21" s="12">
        <v>3.9E-2</v>
      </c>
      <c r="M21" s="19">
        <f>VLOOKUP(B21,Regression!W$4:Y$13,2,FALSE)*H21^VLOOKUP(B21,Regression!W$4:Y$13,3,FALSE)</f>
        <v>4.1621225129472958E-2</v>
      </c>
      <c r="N21" s="2"/>
    </row>
    <row r="22" spans="1:23" x14ac:dyDescent="0.25">
      <c r="A22" s="26"/>
      <c r="B22" s="17">
        <v>3</v>
      </c>
      <c r="C22" s="5">
        <v>5</v>
      </c>
      <c r="D22" s="5"/>
      <c r="E22" s="9">
        <v>1939.5</v>
      </c>
      <c r="F22" s="9">
        <v>472.9</v>
      </c>
      <c r="G22" s="5">
        <v>473.2</v>
      </c>
      <c r="H22" s="5">
        <v>599.79999999999995</v>
      </c>
      <c r="I22" s="6"/>
      <c r="J22" s="6">
        <v>0.13600000000000001</v>
      </c>
      <c r="K22" s="6">
        <v>5.0999999999999997E-2</v>
      </c>
      <c r="L22" s="11">
        <v>5.0999999999999997E-2</v>
      </c>
      <c r="M22" s="20">
        <f>VLOOKUP(B22,Regression!W$4:Y$13,2,FALSE)*H22^VLOOKUP(B22,Regression!W$4:Y$13,3,FALSE)</f>
        <v>5.9821230935587756E-2</v>
      </c>
      <c r="N22" s="2"/>
    </row>
    <row r="23" spans="1:23" x14ac:dyDescent="0.25">
      <c r="A23" s="26"/>
      <c r="B23" s="17">
        <v>3</v>
      </c>
      <c r="C23" s="5">
        <v>10</v>
      </c>
      <c r="D23" s="5">
        <v>153</v>
      </c>
      <c r="E23" s="9">
        <v>2472.6</v>
      </c>
      <c r="F23" s="9">
        <v>576.29999999999995</v>
      </c>
      <c r="G23" s="5">
        <v>557</v>
      </c>
      <c r="H23" s="5">
        <v>771.3</v>
      </c>
      <c r="I23" s="6">
        <v>5.5E-2</v>
      </c>
      <c r="J23" s="6">
        <v>0.17699999999999999</v>
      </c>
      <c r="K23" s="6">
        <v>5.8999999999999997E-2</v>
      </c>
      <c r="L23" s="11">
        <v>5.8999999999999997E-2</v>
      </c>
      <c r="M23" s="20">
        <f>VLOOKUP(B23,Regression!W$4:Y$13,2,FALSE)*H23^VLOOKUP(B23,Regression!W$4:Y$13,3,FALSE)</f>
        <v>7.0879741336100699E-2</v>
      </c>
      <c r="N23" s="2"/>
    </row>
    <row r="24" spans="1:23" x14ac:dyDescent="0.25">
      <c r="A24" s="26"/>
      <c r="B24" s="17">
        <v>3</v>
      </c>
      <c r="C24" s="5">
        <v>25</v>
      </c>
      <c r="D24" s="5"/>
      <c r="E24" s="9">
        <v>3181.1</v>
      </c>
      <c r="F24" s="9">
        <v>687.1</v>
      </c>
      <c r="G24" s="5">
        <v>688.1</v>
      </c>
      <c r="H24" s="5">
        <v>948.9</v>
      </c>
      <c r="I24" s="6"/>
      <c r="J24" s="6">
        <v>0.188</v>
      </c>
      <c r="K24" s="6">
        <v>6.8000000000000005E-2</v>
      </c>
      <c r="L24" s="11">
        <v>6.7000000000000004E-2</v>
      </c>
      <c r="M24" s="20">
        <f>VLOOKUP(B24,Regression!W$4:Y$13,2,FALSE)*H24^VLOOKUP(B24,Regression!W$4:Y$13,3,FALSE)</f>
        <v>8.1512681126542377E-2</v>
      </c>
      <c r="N24" s="2"/>
    </row>
    <row r="25" spans="1:23" x14ac:dyDescent="0.25">
      <c r="A25" s="26"/>
      <c r="B25" s="17">
        <v>3</v>
      </c>
      <c r="C25" s="5">
        <v>50</v>
      </c>
      <c r="D25" s="5"/>
      <c r="E25" s="9">
        <v>3753.8</v>
      </c>
      <c r="F25" s="9">
        <v>763.7</v>
      </c>
      <c r="G25" s="5">
        <v>764.6</v>
      </c>
      <c r="H25" s="5">
        <v>1072.7</v>
      </c>
      <c r="I25" s="6"/>
      <c r="J25" s="6">
        <v>0.20699999999999999</v>
      </c>
      <c r="K25" s="6">
        <v>7.3999999999999996E-2</v>
      </c>
      <c r="L25" s="11">
        <v>7.3999999999999996E-2</v>
      </c>
      <c r="M25" s="20">
        <f>VLOOKUP(B25,Regression!W$4:Y$13,2,FALSE)*H25^VLOOKUP(B25,Regression!W$4:Y$13,3,FALSE)</f>
        <v>8.854164517766884E-2</v>
      </c>
      <c r="N25" s="2"/>
    </row>
    <row r="26" spans="1:23" x14ac:dyDescent="0.25">
      <c r="A26" s="27"/>
      <c r="B26" s="18">
        <v>3</v>
      </c>
      <c r="C26" s="7">
        <v>100</v>
      </c>
      <c r="D26" s="7">
        <v>862</v>
      </c>
      <c r="E26" s="7">
        <v>4381.3999999999996</v>
      </c>
      <c r="F26" s="9">
        <v>835.6</v>
      </c>
      <c r="G26" s="7">
        <v>837</v>
      </c>
      <c r="H26" s="7">
        <v>1193.0999999999999</v>
      </c>
      <c r="I26" s="8">
        <v>0.105</v>
      </c>
      <c r="J26" s="8">
        <v>0.224</v>
      </c>
      <c r="K26" s="8">
        <v>8.2000000000000003E-2</v>
      </c>
      <c r="L26" s="10">
        <v>8.1000000000000003E-2</v>
      </c>
      <c r="M26" s="21">
        <f>VLOOKUP(B26,Regression!W$4:Y$13,2,FALSE)*H26^VLOOKUP(B26,Regression!W$4:Y$13,3,FALSE)</f>
        <v>9.5128033582592544E-2</v>
      </c>
      <c r="N26" s="2"/>
    </row>
    <row r="27" spans="1:23" x14ac:dyDescent="0.25">
      <c r="A27" s="25" t="s">
        <v>29</v>
      </c>
      <c r="B27" s="16">
        <v>5</v>
      </c>
      <c r="C27" s="3">
        <v>2</v>
      </c>
      <c r="D27" s="5">
        <v>13</v>
      </c>
      <c r="E27" s="9">
        <v>1692.3</v>
      </c>
      <c r="F27" s="3">
        <v>1072.9000000000001</v>
      </c>
      <c r="G27" s="5">
        <v>475.2</v>
      </c>
      <c r="H27" s="3">
        <v>561.1</v>
      </c>
      <c r="I27" s="4">
        <v>1.9E-2</v>
      </c>
      <c r="J27" s="12">
        <v>0.06</v>
      </c>
      <c r="K27" s="4">
        <v>4.2000000000000003E-2</v>
      </c>
      <c r="L27" s="12">
        <v>2.4E-2</v>
      </c>
      <c r="M27" s="19">
        <f>VLOOKUP(B27,Regression!W$4:Y$13,2,FALSE)*H27^VLOOKUP(B27,Regression!W$4:Y$13,3,FALSE)</f>
        <v>2.9562104225140644E-2</v>
      </c>
      <c r="N27" s="2"/>
    </row>
    <row r="28" spans="1:23" x14ac:dyDescent="0.25">
      <c r="A28" s="26"/>
      <c r="B28" s="17">
        <v>5</v>
      </c>
      <c r="C28" s="5">
        <v>5</v>
      </c>
      <c r="D28" s="5"/>
      <c r="E28" s="9">
        <v>2633.9</v>
      </c>
      <c r="F28" s="5">
        <v>1721</v>
      </c>
      <c r="G28" s="5">
        <v>838.1</v>
      </c>
      <c r="H28" s="5">
        <v>972.6</v>
      </c>
      <c r="I28" s="6"/>
      <c r="J28" s="11">
        <v>7.3999999999999996E-2</v>
      </c>
      <c r="K28" s="6">
        <v>0.06</v>
      </c>
      <c r="L28" s="11">
        <v>3.4000000000000002E-2</v>
      </c>
      <c r="M28" s="20">
        <f>VLOOKUP(B28,Regression!W$4:Y$13,2,FALSE)*H28^VLOOKUP(B28,Regression!W$4:Y$13,3,FALSE)</f>
        <v>4.1478436488678182E-2</v>
      </c>
      <c r="N28" s="2"/>
    </row>
    <row r="29" spans="1:23" x14ac:dyDescent="0.25">
      <c r="A29" s="26"/>
      <c r="B29" s="17">
        <v>5</v>
      </c>
      <c r="C29" s="5">
        <v>10</v>
      </c>
      <c r="D29" s="5">
        <v>236</v>
      </c>
      <c r="E29" s="9">
        <v>3394.7</v>
      </c>
      <c r="F29" s="5">
        <v>2241.1</v>
      </c>
      <c r="G29" s="5">
        <v>1069.7</v>
      </c>
      <c r="H29" s="5">
        <v>1269.9000000000001</v>
      </c>
      <c r="I29" s="6">
        <v>4.2999999999999997E-2</v>
      </c>
      <c r="J29" s="11">
        <v>8.4000000000000005E-2</v>
      </c>
      <c r="K29" s="6">
        <v>6.8000000000000005E-2</v>
      </c>
      <c r="L29" s="11">
        <v>4.2000000000000003E-2</v>
      </c>
      <c r="M29" s="20">
        <f>VLOOKUP(B29,Regression!W$4:Y$13,2,FALSE)*H29^VLOOKUP(B29,Regression!W$4:Y$13,3,FALSE)</f>
        <v>4.8881232282088814E-2</v>
      </c>
      <c r="N29" s="2"/>
    </row>
    <row r="30" spans="1:23" x14ac:dyDescent="0.25">
      <c r="A30" s="26"/>
      <c r="B30" s="17">
        <v>5</v>
      </c>
      <c r="C30" s="5">
        <v>25</v>
      </c>
      <c r="D30" s="5"/>
      <c r="E30" s="9">
        <v>4392.8</v>
      </c>
      <c r="F30" s="5">
        <v>2921.5</v>
      </c>
      <c r="G30" s="5">
        <v>1303.3</v>
      </c>
      <c r="H30" s="5">
        <v>1606.2</v>
      </c>
      <c r="I30" s="6"/>
      <c r="J30" s="11">
        <v>9.5000000000000001E-2</v>
      </c>
      <c r="K30" s="6">
        <v>7.6999999999999999E-2</v>
      </c>
      <c r="L30" s="11">
        <v>4.7E-2</v>
      </c>
      <c r="M30" s="20">
        <f>VLOOKUP(B30,Regression!W$4:Y$13,2,FALSE)*H30^VLOOKUP(B30,Regression!W$4:Y$13,3,FALSE)</f>
        <v>5.6488764664179444E-2</v>
      </c>
      <c r="N30" s="2"/>
    </row>
    <row r="31" spans="1:23" x14ac:dyDescent="0.25">
      <c r="A31" s="26"/>
      <c r="B31" s="17">
        <v>5</v>
      </c>
      <c r="C31" s="5">
        <v>50</v>
      </c>
      <c r="D31" s="5"/>
      <c r="E31" s="9">
        <v>5199.7</v>
      </c>
      <c r="F31" s="5">
        <v>3459.5</v>
      </c>
      <c r="G31" s="5">
        <v>1464.1</v>
      </c>
      <c r="H31" s="5">
        <v>1836.2</v>
      </c>
      <c r="I31" s="6"/>
      <c r="J31" s="11">
        <v>0.109</v>
      </c>
      <c r="K31" s="6">
        <v>8.2000000000000003E-2</v>
      </c>
      <c r="L31" s="11">
        <v>4.9000000000000002E-2</v>
      </c>
      <c r="M31" s="20">
        <f>VLOOKUP(B31,Regression!W$4:Y$13,2,FALSE)*H31^VLOOKUP(B31,Regression!W$4:Y$13,3,FALSE)</f>
        <v>6.1340425461095291E-2</v>
      </c>
      <c r="N31" s="2"/>
    </row>
    <row r="32" spans="1:23" x14ac:dyDescent="0.25">
      <c r="A32" s="27"/>
      <c r="B32" s="18">
        <v>5</v>
      </c>
      <c r="C32" s="7">
        <v>100</v>
      </c>
      <c r="D32" s="7">
        <v>1224</v>
      </c>
      <c r="E32" s="7">
        <v>6084.8</v>
      </c>
      <c r="F32" s="7">
        <v>4045.5</v>
      </c>
      <c r="G32" s="7">
        <v>1619.7</v>
      </c>
      <c r="H32" s="7">
        <v>2058.9</v>
      </c>
      <c r="I32" s="8">
        <v>8.5000000000000006E-2</v>
      </c>
      <c r="J32" s="10">
        <v>0.121</v>
      </c>
      <c r="K32" s="8">
        <v>0.09</v>
      </c>
      <c r="L32" s="10">
        <v>5.1999999999999998E-2</v>
      </c>
      <c r="M32" s="21">
        <f>VLOOKUP(B32,Regression!W$4:Y$13,2,FALSE)*H32^VLOOKUP(B32,Regression!W$4:Y$13,3,FALSE)</f>
        <v>6.5819787529709059E-2</v>
      </c>
      <c r="N32" s="2"/>
    </row>
    <row r="33" spans="1:23" x14ac:dyDescent="0.25">
      <c r="A33" s="25" t="s">
        <v>8</v>
      </c>
      <c r="B33" s="16">
        <v>6</v>
      </c>
      <c r="C33" s="3">
        <v>2</v>
      </c>
      <c r="D33" s="5">
        <v>34</v>
      </c>
      <c r="E33" s="9">
        <v>1720.7</v>
      </c>
      <c r="F33" s="3">
        <v>1137.7</v>
      </c>
      <c r="G33" s="5">
        <v>499</v>
      </c>
      <c r="H33" s="3">
        <v>582</v>
      </c>
      <c r="I33" s="4">
        <v>2.5999999999999999E-2</v>
      </c>
      <c r="J33" s="4">
        <v>4.7E-2</v>
      </c>
      <c r="K33" s="4">
        <v>3.5999999999999997E-2</v>
      </c>
      <c r="L33" s="12">
        <v>2.1000000000000001E-2</v>
      </c>
      <c r="M33" s="19">
        <f>VLOOKUP(B33,Regression!W$4:Y$13,2,FALSE)*H33^VLOOKUP(B33,Regression!W$4:Y$13,3,FALSE)</f>
        <v>2.2366084447579267E-2</v>
      </c>
      <c r="N33" s="2"/>
    </row>
    <row r="34" spans="1:23" x14ac:dyDescent="0.25">
      <c r="A34" s="26"/>
      <c r="B34" s="17">
        <v>6</v>
      </c>
      <c r="C34" s="5">
        <v>5</v>
      </c>
      <c r="D34" s="5"/>
      <c r="E34" s="9">
        <v>2686</v>
      </c>
      <c r="F34" s="5">
        <v>1819.9</v>
      </c>
      <c r="G34" s="5">
        <v>878.4</v>
      </c>
      <c r="H34" s="5">
        <v>1008.9</v>
      </c>
      <c r="I34" s="6"/>
      <c r="J34" s="6">
        <v>6.6000000000000003E-2</v>
      </c>
      <c r="K34" s="6">
        <v>5.0999999999999997E-2</v>
      </c>
      <c r="L34" s="11">
        <v>0.03</v>
      </c>
      <c r="M34" s="20">
        <f>VLOOKUP(B34,Regression!W$4:Y$13,2,FALSE)*H34^VLOOKUP(B34,Regression!W$4:Y$13,3,FALSE)</f>
        <v>3.28674400123505E-2</v>
      </c>
      <c r="N34" s="2"/>
    </row>
    <row r="35" spans="1:23" x14ac:dyDescent="0.25">
      <c r="A35" s="26"/>
      <c r="B35" s="17">
        <v>6</v>
      </c>
      <c r="C35" s="5">
        <v>10</v>
      </c>
      <c r="D35" s="5">
        <v>258</v>
      </c>
      <c r="E35" s="9">
        <v>3467.3</v>
      </c>
      <c r="F35" s="5">
        <v>2366.1</v>
      </c>
      <c r="G35" s="5">
        <v>1122</v>
      </c>
      <c r="H35" s="5">
        <v>1319.5</v>
      </c>
      <c r="I35" s="6">
        <v>4.4999999999999998E-2</v>
      </c>
      <c r="J35" s="6">
        <v>8.1000000000000003E-2</v>
      </c>
      <c r="K35" s="6">
        <v>0.06</v>
      </c>
      <c r="L35" s="11">
        <v>3.5000000000000003E-2</v>
      </c>
      <c r="M35" s="20">
        <f>VLOOKUP(B35,Regression!W$4:Y$13,2,FALSE)*H35^VLOOKUP(B35,Regression!W$4:Y$13,3,FALSE)</f>
        <v>3.9657360145951163E-2</v>
      </c>
      <c r="N35" s="2"/>
      <c r="O35" s="14" t="s">
        <v>18</v>
      </c>
      <c r="W35" s="14" t="s">
        <v>19</v>
      </c>
    </row>
    <row r="36" spans="1:23" x14ac:dyDescent="0.25">
      <c r="A36" s="26"/>
      <c r="B36" s="17">
        <v>6</v>
      </c>
      <c r="C36" s="5">
        <v>25</v>
      </c>
      <c r="D36" s="5"/>
      <c r="E36" s="9">
        <v>4490.7</v>
      </c>
      <c r="F36" s="5">
        <v>3078</v>
      </c>
      <c r="G36" s="5">
        <v>1364.7</v>
      </c>
      <c r="H36" s="5">
        <v>1673.4</v>
      </c>
      <c r="I36" s="6"/>
      <c r="J36" s="6">
        <v>9.4E-2</v>
      </c>
      <c r="K36" s="6">
        <v>7.1999999999999995E-2</v>
      </c>
      <c r="L36" s="11">
        <v>3.9E-2</v>
      </c>
      <c r="M36" s="20">
        <f>VLOOKUP(B36,Regression!W$4:Y$13,2,FALSE)*H36^VLOOKUP(B36,Regression!W$4:Y$13,3,FALSE)</f>
        <v>4.6830209785374922E-2</v>
      </c>
      <c r="N36" s="2"/>
    </row>
    <row r="37" spans="1:23" x14ac:dyDescent="0.25">
      <c r="A37" s="26"/>
      <c r="B37" s="17">
        <v>6</v>
      </c>
      <c r="C37" s="5">
        <v>50</v>
      </c>
      <c r="D37" s="5"/>
      <c r="E37" s="9">
        <v>5315.4</v>
      </c>
      <c r="F37" s="5">
        <v>3639.9</v>
      </c>
      <c r="G37" s="5">
        <v>1534.8</v>
      </c>
      <c r="H37" s="5">
        <v>1916.3</v>
      </c>
      <c r="I37" s="6"/>
      <c r="J37" s="6">
        <v>0.104</v>
      </c>
      <c r="K37" s="6">
        <v>8.2000000000000003E-2</v>
      </c>
      <c r="L37" s="11">
        <v>4.2999999999999997E-2</v>
      </c>
      <c r="M37" s="20">
        <f>VLOOKUP(B37,Regression!W$4:Y$13,2,FALSE)*H37^VLOOKUP(B37,Regression!W$4:Y$13,3,FALSE)</f>
        <v>5.1488834189527224E-2</v>
      </c>
      <c r="N37" s="2"/>
    </row>
    <row r="38" spans="1:23" x14ac:dyDescent="0.25">
      <c r="A38" s="27"/>
      <c r="B38" s="18">
        <v>6</v>
      </c>
      <c r="C38" s="7">
        <v>100</v>
      </c>
      <c r="D38" s="7">
        <v>1241</v>
      </c>
      <c r="E38" s="7">
        <v>6217.4</v>
      </c>
      <c r="F38" s="7">
        <v>4248.3999999999996</v>
      </c>
      <c r="G38" s="7">
        <v>1701</v>
      </c>
      <c r="H38" s="7">
        <v>2151.1999999999998</v>
      </c>
      <c r="I38" s="8">
        <v>8.5999999999999993E-2</v>
      </c>
      <c r="J38" s="8">
        <v>0.11899999999999999</v>
      </c>
      <c r="K38" s="8">
        <v>8.8999999999999996E-2</v>
      </c>
      <c r="L38" s="10">
        <v>4.5999999999999999E-2</v>
      </c>
      <c r="M38" s="21">
        <f>VLOOKUP(B38,Regression!W$4:Y$13,2,FALSE)*H38^VLOOKUP(B38,Regression!W$4:Y$13,3,FALSE)</f>
        <v>5.5827746291557213E-2</v>
      </c>
      <c r="N38" s="2"/>
    </row>
    <row r="39" spans="1:23" x14ac:dyDescent="0.25">
      <c r="A39" s="25" t="s">
        <v>9</v>
      </c>
      <c r="B39" s="16">
        <v>7</v>
      </c>
      <c r="C39" s="3">
        <v>2</v>
      </c>
      <c r="D39" s="5">
        <v>41</v>
      </c>
      <c r="E39" s="9">
        <v>1814.7</v>
      </c>
      <c r="F39" s="3">
        <v>1313.9</v>
      </c>
      <c r="G39" s="5">
        <v>572</v>
      </c>
      <c r="H39" s="3">
        <v>616.29999999999995</v>
      </c>
      <c r="I39" s="4">
        <v>2.7E-2</v>
      </c>
      <c r="J39" s="4">
        <v>6.9000000000000006E-2</v>
      </c>
      <c r="K39" s="4">
        <v>0.06</v>
      </c>
      <c r="L39" s="4">
        <v>4.2000000000000003E-2</v>
      </c>
      <c r="M39" s="19">
        <f>VLOOKUP(B39,Regression!W$4:Y$13,2,FALSE)*H39^VLOOKUP(B39,Regression!W$4:Y$13,3,FALSE)</f>
        <v>4.2088955530848446E-2</v>
      </c>
      <c r="N39" s="2"/>
    </row>
    <row r="40" spans="1:23" x14ac:dyDescent="0.25">
      <c r="A40" s="26"/>
      <c r="B40" s="17">
        <v>7</v>
      </c>
      <c r="C40" s="5">
        <v>5</v>
      </c>
      <c r="D40" s="5"/>
      <c r="E40" s="9">
        <v>2852.7</v>
      </c>
      <c r="F40" s="5">
        <v>2106</v>
      </c>
      <c r="G40" s="5">
        <v>1009.2</v>
      </c>
      <c r="H40" s="5">
        <v>1063.5</v>
      </c>
      <c r="I40" s="6"/>
      <c r="J40" s="6">
        <v>9.4E-2</v>
      </c>
      <c r="K40" s="6">
        <v>0.08</v>
      </c>
      <c r="L40" s="6">
        <v>5.2999999999999999E-2</v>
      </c>
      <c r="M40" s="20">
        <f>VLOOKUP(B40,Regression!W$4:Y$13,2,FALSE)*H40^VLOOKUP(B40,Regression!W$4:Y$13,3,FALSE)</f>
        <v>5.6936198949579235E-2</v>
      </c>
      <c r="N40" s="2"/>
    </row>
    <row r="41" spans="1:23" x14ac:dyDescent="0.25">
      <c r="A41" s="26"/>
      <c r="B41" s="17">
        <v>7</v>
      </c>
      <c r="C41" s="5">
        <v>10</v>
      </c>
      <c r="D41" s="5">
        <v>266</v>
      </c>
      <c r="E41" s="9">
        <v>3693.1</v>
      </c>
      <c r="F41" s="5">
        <v>2729.9</v>
      </c>
      <c r="G41" s="5">
        <v>1319</v>
      </c>
      <c r="H41" s="5">
        <v>1387.7</v>
      </c>
      <c r="I41" s="6">
        <v>4.4999999999999998E-2</v>
      </c>
      <c r="J41" s="6">
        <v>0.106</v>
      </c>
      <c r="K41" s="6">
        <v>9.2999999999999999E-2</v>
      </c>
      <c r="L41" s="6">
        <v>0.06</v>
      </c>
      <c r="M41" s="20">
        <f>VLOOKUP(B41,Regression!W$4:Y$13,2,FALSE)*H41^VLOOKUP(B41,Regression!W$4:Y$13,3,FALSE)</f>
        <v>6.5975781437831171E-2</v>
      </c>
      <c r="N41" s="2"/>
    </row>
    <row r="42" spans="1:23" x14ac:dyDescent="0.25">
      <c r="A42" s="26"/>
      <c r="B42" s="17">
        <v>7</v>
      </c>
      <c r="C42" s="5">
        <v>25</v>
      </c>
      <c r="D42" s="5"/>
      <c r="E42" s="9">
        <v>4784.3</v>
      </c>
      <c r="F42" s="5">
        <v>3544</v>
      </c>
      <c r="G42" s="5">
        <v>1636</v>
      </c>
      <c r="H42" s="5">
        <v>1756.6</v>
      </c>
      <c r="I42" s="6"/>
      <c r="J42" s="6">
        <v>0.124</v>
      </c>
      <c r="K42" s="6">
        <v>0.105</v>
      </c>
      <c r="L42" s="6">
        <v>6.7000000000000004E-2</v>
      </c>
      <c r="M42" s="20">
        <f>VLOOKUP(B42,Regression!W$4:Y$13,2,FALSE)*H42^VLOOKUP(B42,Regression!W$4:Y$13,3,FALSE)</f>
        <v>7.5176324088530561E-2</v>
      </c>
      <c r="N42" s="2"/>
    </row>
    <row r="43" spans="1:23" x14ac:dyDescent="0.25">
      <c r="A43" s="26"/>
      <c r="B43" s="17">
        <v>7</v>
      </c>
      <c r="C43" s="5">
        <v>50</v>
      </c>
      <c r="D43" s="5"/>
      <c r="E43" s="9">
        <v>5663.5</v>
      </c>
      <c r="F43" s="5">
        <v>4183.6000000000004</v>
      </c>
      <c r="G43" s="5">
        <v>1872.8</v>
      </c>
      <c r="H43" s="5">
        <v>2009.9</v>
      </c>
      <c r="I43" s="6"/>
      <c r="J43" s="6">
        <v>0.14000000000000001</v>
      </c>
      <c r="K43" s="6">
        <v>0.11600000000000001</v>
      </c>
      <c r="L43" s="6">
        <v>7.5999999999999998E-2</v>
      </c>
      <c r="M43" s="20">
        <f>VLOOKUP(B43,Regression!W$4:Y$13,2,FALSE)*H43^VLOOKUP(B43,Regression!W$4:Y$13,3,FALSE)</f>
        <v>8.0998925281352482E-2</v>
      </c>
      <c r="N43" s="2"/>
    </row>
    <row r="44" spans="1:23" x14ac:dyDescent="0.25">
      <c r="A44" s="27"/>
      <c r="B44" s="18">
        <v>7</v>
      </c>
      <c r="C44" s="7">
        <v>100</v>
      </c>
      <c r="D44" s="7">
        <v>1270</v>
      </c>
      <c r="E44" s="7">
        <v>6619.3</v>
      </c>
      <c r="F44" s="7">
        <v>4875.3999999999996</v>
      </c>
      <c r="G44" s="7">
        <v>2127</v>
      </c>
      <c r="H44" s="7">
        <v>2254</v>
      </c>
      <c r="I44" s="8">
        <v>8.2000000000000003E-2</v>
      </c>
      <c r="J44" s="8">
        <v>0.161</v>
      </c>
      <c r="K44" s="8">
        <v>0.129</v>
      </c>
      <c r="L44" s="8">
        <v>8.4000000000000005E-2</v>
      </c>
      <c r="M44" s="21">
        <f>VLOOKUP(B44,Regression!W$4:Y$13,2,FALSE)*H44^VLOOKUP(B44,Regression!W$4:Y$13,3,FALSE)</f>
        <v>8.6307218880415398E-2</v>
      </c>
      <c r="N44" s="2"/>
    </row>
    <row r="45" spans="1:23" x14ac:dyDescent="0.25">
      <c r="A45" s="25" t="s">
        <v>10</v>
      </c>
      <c r="B45" s="16">
        <v>7</v>
      </c>
      <c r="C45" s="3">
        <v>2</v>
      </c>
      <c r="D45" s="5">
        <v>91</v>
      </c>
      <c r="E45" s="9">
        <v>1814.7</v>
      </c>
      <c r="F45" s="3">
        <v>1313.9</v>
      </c>
      <c r="G45" s="5">
        <v>572</v>
      </c>
      <c r="H45" s="3">
        <v>643.9</v>
      </c>
      <c r="I45" s="4">
        <v>4.4999999999999998E-2</v>
      </c>
      <c r="J45" s="4">
        <v>6.9000000000000006E-2</v>
      </c>
      <c r="K45" s="4">
        <v>0.06</v>
      </c>
      <c r="L45" s="4">
        <v>4.2000000000000003E-2</v>
      </c>
      <c r="M45" s="19">
        <f>VLOOKUP(B45,Regression!W$4:Y$13,2,FALSE)*H45^VLOOKUP(B45,Regression!W$4:Y$13,3,FALSE)</f>
        <v>4.3122595222685738E-2</v>
      </c>
      <c r="N45" s="2"/>
    </row>
    <row r="46" spans="1:23" x14ac:dyDescent="0.25">
      <c r="A46" s="26"/>
      <c r="B46" s="17">
        <v>7</v>
      </c>
      <c r="C46" s="5">
        <v>5</v>
      </c>
      <c r="D46" s="5"/>
      <c r="E46" s="9">
        <v>2852.7</v>
      </c>
      <c r="F46" s="5">
        <v>2106</v>
      </c>
      <c r="G46" s="5">
        <v>1009.2</v>
      </c>
      <c r="H46" s="5">
        <v>1107.5999999999999</v>
      </c>
      <c r="I46" s="6"/>
      <c r="J46" s="6">
        <v>9.4E-2</v>
      </c>
      <c r="K46" s="6">
        <v>0.08</v>
      </c>
      <c r="L46" s="6">
        <v>5.2999999999999999E-2</v>
      </c>
      <c r="M46" s="20">
        <f>VLOOKUP(B46,Regression!W$4:Y$13,2,FALSE)*H46^VLOOKUP(B46,Regression!W$4:Y$13,3,FALSE)</f>
        <v>5.8231841213092259E-2</v>
      </c>
      <c r="N46" s="2"/>
    </row>
    <row r="47" spans="1:23" x14ac:dyDescent="0.25">
      <c r="A47" s="26"/>
      <c r="B47" s="17">
        <v>7</v>
      </c>
      <c r="C47" s="5">
        <v>10</v>
      </c>
      <c r="D47" s="5">
        <v>293</v>
      </c>
      <c r="E47" s="9">
        <v>3693.1</v>
      </c>
      <c r="F47" s="5">
        <v>2729.9</v>
      </c>
      <c r="G47" s="5">
        <v>1319</v>
      </c>
      <c r="H47" s="5">
        <v>1444.6</v>
      </c>
      <c r="I47" s="6">
        <v>6.2E-2</v>
      </c>
      <c r="J47" s="6">
        <v>0.106</v>
      </c>
      <c r="K47" s="6">
        <v>9.2999999999999999E-2</v>
      </c>
      <c r="L47" s="6">
        <v>0.06</v>
      </c>
      <c r="M47" s="20">
        <f>VLOOKUP(B47,Regression!W$4:Y$13,2,FALSE)*H47^VLOOKUP(B47,Regression!W$4:Y$13,3,FALSE)</f>
        <v>6.7460487109034101E-2</v>
      </c>
      <c r="N47" s="2"/>
    </row>
    <row r="48" spans="1:23" x14ac:dyDescent="0.25">
      <c r="A48" s="26"/>
      <c r="B48" s="17">
        <v>7</v>
      </c>
      <c r="C48" s="5">
        <v>25</v>
      </c>
      <c r="D48" s="5"/>
      <c r="E48" s="9">
        <v>4784.3</v>
      </c>
      <c r="F48" s="5">
        <v>3544</v>
      </c>
      <c r="G48" s="5">
        <v>1636</v>
      </c>
      <c r="H48" s="5">
        <v>1830.1</v>
      </c>
      <c r="I48" s="6"/>
      <c r="J48" s="6">
        <v>0.124</v>
      </c>
      <c r="K48" s="6">
        <v>0.105</v>
      </c>
      <c r="L48" s="6">
        <v>6.7000000000000004E-2</v>
      </c>
      <c r="M48" s="20">
        <f>VLOOKUP(B48,Regression!W$4:Y$13,2,FALSE)*H48^VLOOKUP(B48,Regression!W$4:Y$13,3,FALSE)</f>
        <v>7.690238375963783E-2</v>
      </c>
      <c r="N48" s="2"/>
    </row>
    <row r="49" spans="1:23" x14ac:dyDescent="0.25">
      <c r="A49" s="26"/>
      <c r="B49" s="17">
        <v>7</v>
      </c>
      <c r="C49" s="5">
        <v>50</v>
      </c>
      <c r="D49" s="5"/>
      <c r="E49" s="9">
        <v>5663.5</v>
      </c>
      <c r="F49" s="5">
        <v>4183.6000000000004</v>
      </c>
      <c r="G49" s="5">
        <v>1872.8</v>
      </c>
      <c r="H49" s="5">
        <v>2097</v>
      </c>
      <c r="I49" s="6"/>
      <c r="J49" s="6">
        <v>0.14000000000000001</v>
      </c>
      <c r="K49" s="6">
        <v>0.11600000000000001</v>
      </c>
      <c r="L49" s="6">
        <v>7.5999999999999998E-2</v>
      </c>
      <c r="M49" s="20">
        <f>VLOOKUP(B49,Regression!W$4:Y$13,2,FALSE)*H49^VLOOKUP(B49,Regression!W$4:Y$13,3,FALSE)</f>
        <v>8.2924422717492466E-2</v>
      </c>
      <c r="N49" s="2"/>
    </row>
    <row r="50" spans="1:23" x14ac:dyDescent="0.25">
      <c r="A50" s="27"/>
      <c r="B50" s="18">
        <v>7</v>
      </c>
      <c r="C50" s="7">
        <v>100</v>
      </c>
      <c r="D50" s="7">
        <v>1292</v>
      </c>
      <c r="E50" s="7">
        <v>6619.3</v>
      </c>
      <c r="F50" s="7">
        <v>4875.3999999999996</v>
      </c>
      <c r="G50" s="7">
        <v>2127</v>
      </c>
      <c r="H50" s="7">
        <v>2355.6999999999998</v>
      </c>
      <c r="I50" s="8">
        <v>8.3000000000000004E-2</v>
      </c>
      <c r="J50" s="8">
        <v>0.161</v>
      </c>
      <c r="K50" s="8">
        <v>0.129</v>
      </c>
      <c r="L50" s="8">
        <v>8.4000000000000005E-2</v>
      </c>
      <c r="M50" s="21">
        <f>VLOOKUP(B50,Regression!W$4:Y$13,2,FALSE)*H50^VLOOKUP(B50,Regression!W$4:Y$13,3,FALSE)</f>
        <v>8.8442557384134785E-2</v>
      </c>
      <c r="N50" s="2"/>
    </row>
    <row r="51" spans="1:23" x14ac:dyDescent="0.25">
      <c r="A51" s="25" t="s">
        <v>11</v>
      </c>
      <c r="B51" s="16">
        <v>8</v>
      </c>
      <c r="C51" s="3">
        <v>2</v>
      </c>
      <c r="D51" s="5">
        <v>119</v>
      </c>
      <c r="E51" s="9">
        <v>1865.5</v>
      </c>
      <c r="F51" s="3">
        <v>1410.1</v>
      </c>
      <c r="G51" s="5">
        <v>615</v>
      </c>
      <c r="H51" s="3">
        <v>648</v>
      </c>
      <c r="I51" s="4">
        <v>4.8000000000000001E-2</v>
      </c>
      <c r="J51" s="4">
        <v>7.4999999999999997E-2</v>
      </c>
      <c r="K51" s="4">
        <v>6.4000000000000001E-2</v>
      </c>
      <c r="L51" s="12">
        <v>3.7999999999999999E-2</v>
      </c>
      <c r="M51" s="19">
        <f>VLOOKUP(B51,Regression!W$4:Y$13,2,FALSE)*H51^VLOOKUP(B51,Regression!W$4:Y$13,3,FALSE)</f>
        <v>4.3409801634462189E-2</v>
      </c>
      <c r="N51" s="2"/>
      <c r="O51" s="14" t="s">
        <v>21</v>
      </c>
      <c r="W51" s="14" t="s">
        <v>20</v>
      </c>
    </row>
    <row r="52" spans="1:23" x14ac:dyDescent="0.25">
      <c r="A52" s="26"/>
      <c r="B52" s="17">
        <v>8</v>
      </c>
      <c r="C52" s="5">
        <v>5</v>
      </c>
      <c r="D52" s="5"/>
      <c r="E52" s="9">
        <v>2950.4</v>
      </c>
      <c r="F52" s="5">
        <v>2260.5</v>
      </c>
      <c r="G52" s="5">
        <v>1090.2</v>
      </c>
      <c r="H52" s="5">
        <v>1113.8</v>
      </c>
      <c r="I52" s="6"/>
      <c r="J52" s="6">
        <v>9.4E-2</v>
      </c>
      <c r="K52" s="6">
        <v>8.3000000000000004E-2</v>
      </c>
      <c r="L52" s="11">
        <v>5.3999999999999999E-2</v>
      </c>
      <c r="M52" s="20">
        <f>VLOOKUP(B52,Regression!W$4:Y$13,2,FALSE)*H52^VLOOKUP(B52,Regression!W$4:Y$13,3,FALSE)</f>
        <v>5.6399535508312455E-2</v>
      </c>
      <c r="N52" s="2"/>
    </row>
    <row r="53" spans="1:23" x14ac:dyDescent="0.25">
      <c r="A53" s="26"/>
      <c r="B53" s="17">
        <v>8</v>
      </c>
      <c r="C53" s="5">
        <v>10</v>
      </c>
      <c r="D53" s="5">
        <v>302</v>
      </c>
      <c r="E53" s="9">
        <v>3824.4</v>
      </c>
      <c r="F53" s="5">
        <v>2930.9</v>
      </c>
      <c r="G53" s="5">
        <v>1445</v>
      </c>
      <c r="H53" s="5">
        <v>1452.2</v>
      </c>
      <c r="I53" s="6">
        <v>6.9000000000000006E-2</v>
      </c>
      <c r="J53" s="6">
        <v>0.108</v>
      </c>
      <c r="K53" s="6">
        <v>9.4E-2</v>
      </c>
      <c r="L53" s="11">
        <v>6.4000000000000001E-2</v>
      </c>
      <c r="M53" s="20">
        <f>VLOOKUP(B53,Regression!W$4:Y$13,2,FALSE)*H53^VLOOKUP(B53,Regression!W$4:Y$13,3,FALSE)</f>
        <v>6.4115196221333354E-2</v>
      </c>
      <c r="N53" s="2"/>
    </row>
    <row r="54" spans="1:23" x14ac:dyDescent="0.25">
      <c r="A54" s="26"/>
      <c r="B54" s="17">
        <v>8</v>
      </c>
      <c r="C54" s="5">
        <v>25</v>
      </c>
      <c r="D54" s="5"/>
      <c r="E54" s="9">
        <v>4954.5</v>
      </c>
      <c r="F54" s="5">
        <v>3792.4</v>
      </c>
      <c r="G54" s="5">
        <v>1841.9</v>
      </c>
      <c r="H54" s="5">
        <v>1839.9</v>
      </c>
      <c r="I54" s="6"/>
      <c r="J54" s="6">
        <v>0.11</v>
      </c>
      <c r="K54" s="6">
        <v>0.107</v>
      </c>
      <c r="L54" s="11">
        <v>7.2999999999999995E-2</v>
      </c>
      <c r="M54" s="20">
        <f>VLOOKUP(B54,Regression!W$4:Y$13,2,FALSE)*H54^VLOOKUP(B54,Regression!W$4:Y$13,3,FALSE)</f>
        <v>7.1883406066721389E-2</v>
      </c>
      <c r="N54" s="2"/>
    </row>
    <row r="55" spans="1:23" x14ac:dyDescent="0.25">
      <c r="A55" s="26"/>
      <c r="B55" s="17">
        <v>8</v>
      </c>
      <c r="C55" s="5">
        <v>50</v>
      </c>
      <c r="D55" s="5"/>
      <c r="E55" s="9">
        <v>5863.9</v>
      </c>
      <c r="F55" s="5">
        <v>4473.3</v>
      </c>
      <c r="G55" s="5">
        <v>2153.1999999999998</v>
      </c>
      <c r="H55" s="5">
        <v>2109.1999999999998</v>
      </c>
      <c r="I55" s="6"/>
      <c r="J55" s="6">
        <v>0.11700000000000001</v>
      </c>
      <c r="K55" s="6">
        <v>0.113</v>
      </c>
      <c r="L55" s="11">
        <v>0.08</v>
      </c>
      <c r="M55" s="20">
        <f>VLOOKUP(B55,Regression!W$4:Y$13,2,FALSE)*H55^VLOOKUP(B55,Regression!W$4:Y$13,3,FALSE)</f>
        <v>7.6789124424696875E-2</v>
      </c>
      <c r="N55" s="2"/>
    </row>
    <row r="56" spans="1:23" x14ac:dyDescent="0.25">
      <c r="A56" s="27"/>
      <c r="B56" s="18">
        <v>8</v>
      </c>
      <c r="C56" s="7">
        <v>100</v>
      </c>
      <c r="D56" s="7">
        <v>1297</v>
      </c>
      <c r="E56" s="7">
        <v>6852.6</v>
      </c>
      <c r="F56" s="7">
        <v>5213.3</v>
      </c>
      <c r="G56" s="7">
        <v>2498</v>
      </c>
      <c r="H56" s="7">
        <v>2370.4</v>
      </c>
      <c r="I56" s="8">
        <v>9.9000000000000005E-2</v>
      </c>
      <c r="J56" s="8">
        <v>0.13100000000000001</v>
      </c>
      <c r="K56" s="10">
        <v>0.106</v>
      </c>
      <c r="L56" s="10">
        <v>8.5999999999999993E-2</v>
      </c>
      <c r="M56" s="21">
        <f>VLOOKUP(B56,Regression!W$4:Y$13,2,FALSE)*H56^VLOOKUP(B56,Regression!W$4:Y$13,3,FALSE)</f>
        <v>8.1246544458552658E-2</v>
      </c>
      <c r="N56" s="2"/>
    </row>
    <row r="57" spans="1:23" x14ac:dyDescent="0.25">
      <c r="A57" s="25" t="s">
        <v>28</v>
      </c>
      <c r="B57" s="16">
        <v>9</v>
      </c>
      <c r="C57" s="3">
        <v>2</v>
      </c>
      <c r="D57" s="5">
        <v>179</v>
      </c>
      <c r="E57" s="9">
        <v>1930.5</v>
      </c>
      <c r="F57" s="3">
        <v>1471.2</v>
      </c>
      <c r="G57" s="5">
        <v>681</v>
      </c>
      <c r="H57" s="3">
        <v>711.9</v>
      </c>
      <c r="I57" s="4">
        <v>6.3E-2</v>
      </c>
      <c r="J57" s="4">
        <v>8.1000000000000003E-2</v>
      </c>
      <c r="K57" s="4">
        <v>7.0999999999999994E-2</v>
      </c>
      <c r="L57" s="4">
        <v>4.3999999999999997E-2</v>
      </c>
      <c r="M57" s="19">
        <f>VLOOKUP(B57,Regression!W$4:Y$13,2,FALSE)*H57^VLOOKUP(B57,Regression!W$4:Y$13,3,FALSE)</f>
        <v>4.6965206748218233E-2</v>
      </c>
      <c r="N57" s="2"/>
    </row>
    <row r="58" spans="1:23" x14ac:dyDescent="0.25">
      <c r="A58" s="26"/>
      <c r="B58" s="17">
        <v>9</v>
      </c>
      <c r="C58" s="5">
        <v>5</v>
      </c>
      <c r="D58" s="5"/>
      <c r="E58" s="9">
        <v>3025.6</v>
      </c>
      <c r="F58" s="5">
        <v>2330.6</v>
      </c>
      <c r="G58" s="5">
        <v>1166.8</v>
      </c>
      <c r="H58" s="5">
        <v>1189.5999999999999</v>
      </c>
      <c r="I58" s="6"/>
      <c r="J58" s="6">
        <v>9.8000000000000004E-2</v>
      </c>
      <c r="K58" s="6">
        <v>8.6999999999999994E-2</v>
      </c>
      <c r="L58" s="6">
        <v>6.0999999999999999E-2</v>
      </c>
      <c r="M58" s="20">
        <f>VLOOKUP(B58,Regression!W$4:Y$13,2,FALSE)*H58^VLOOKUP(B58,Regression!W$4:Y$13,3,FALSE)</f>
        <v>6.0876408720210072E-2</v>
      </c>
      <c r="N58" s="2"/>
    </row>
    <row r="59" spans="1:23" x14ac:dyDescent="0.25">
      <c r="A59" s="26"/>
      <c r="B59" s="17">
        <v>9</v>
      </c>
      <c r="C59" s="5">
        <v>10</v>
      </c>
      <c r="D59" s="5">
        <v>385</v>
      </c>
      <c r="E59" s="9">
        <v>3906.7</v>
      </c>
      <c r="F59" s="5">
        <v>3007</v>
      </c>
      <c r="G59" s="5">
        <v>1529</v>
      </c>
      <c r="H59" s="5">
        <v>1536.9</v>
      </c>
      <c r="I59" s="6">
        <v>0.08</v>
      </c>
      <c r="J59" s="6">
        <v>0.111</v>
      </c>
      <c r="K59" s="6">
        <v>9.8000000000000004E-2</v>
      </c>
      <c r="L59" s="6">
        <v>7.1999999999999995E-2</v>
      </c>
      <c r="M59" s="20">
        <f>VLOOKUP(B59,Regression!W$4:Y$13,2,FALSE)*H59^VLOOKUP(B59,Regression!W$4:Y$13,3,FALSE)</f>
        <v>6.9288466312719926E-2</v>
      </c>
      <c r="N59" s="2"/>
    </row>
    <row r="60" spans="1:23" x14ac:dyDescent="0.25">
      <c r="A60" s="26"/>
      <c r="B60" s="17">
        <v>9</v>
      </c>
      <c r="C60" s="5">
        <v>25</v>
      </c>
      <c r="D60" s="5"/>
      <c r="E60" s="9">
        <v>5045.6000000000004</v>
      </c>
      <c r="F60" s="5">
        <v>3876.1</v>
      </c>
      <c r="G60" s="5">
        <v>1932.6</v>
      </c>
      <c r="H60" s="5">
        <v>1933.4</v>
      </c>
      <c r="I60" s="6"/>
      <c r="J60" s="6">
        <v>0.127</v>
      </c>
      <c r="K60" s="6">
        <v>0.11</v>
      </c>
      <c r="L60" s="6">
        <v>0.08</v>
      </c>
      <c r="M60" s="20">
        <f>VLOOKUP(B60,Regression!W$4:Y$13,2,FALSE)*H60^VLOOKUP(B60,Regression!W$4:Y$13,3,FALSE)</f>
        <v>7.780854310042469E-2</v>
      </c>
      <c r="N60" s="2"/>
    </row>
    <row r="61" spans="1:23" x14ac:dyDescent="0.25">
      <c r="A61" s="26"/>
      <c r="B61" s="17">
        <v>9</v>
      </c>
      <c r="C61" s="5">
        <v>50</v>
      </c>
      <c r="D61" s="5"/>
      <c r="E61" s="9">
        <v>5959.6</v>
      </c>
      <c r="F61" s="5">
        <v>4562.6000000000004</v>
      </c>
      <c r="G61" s="5">
        <v>2248.4</v>
      </c>
      <c r="H61" s="5">
        <v>2206.6</v>
      </c>
      <c r="I61" s="6"/>
      <c r="J61" s="6">
        <v>0.13900000000000001</v>
      </c>
      <c r="K61" s="6">
        <v>0.12</v>
      </c>
      <c r="L61" s="6">
        <v>8.5000000000000006E-2</v>
      </c>
      <c r="M61" s="20">
        <f>VLOOKUP(B61,Regression!W$4:Y$13,2,FALSE)*H61^VLOOKUP(B61,Regression!W$4:Y$13,3,FALSE)</f>
        <v>8.3182594765428663E-2</v>
      </c>
      <c r="N61" s="2"/>
    </row>
    <row r="62" spans="1:23" x14ac:dyDescent="0.25">
      <c r="A62" s="27"/>
      <c r="B62" s="18">
        <v>9</v>
      </c>
      <c r="C62" s="7">
        <v>100</v>
      </c>
      <c r="D62" s="7">
        <v>1397</v>
      </c>
      <c r="E62" s="7">
        <v>6951.3</v>
      </c>
      <c r="F62" s="7">
        <v>5305.6</v>
      </c>
      <c r="G62" s="7">
        <v>2597</v>
      </c>
      <c r="H62" s="7">
        <v>2472</v>
      </c>
      <c r="I62" s="8">
        <v>0.112</v>
      </c>
      <c r="J62" s="8">
        <v>0.14899999999999999</v>
      </c>
      <c r="K62" s="8">
        <v>0.13300000000000001</v>
      </c>
      <c r="L62" s="8">
        <v>9.1999999999999998E-2</v>
      </c>
      <c r="M62" s="21">
        <f>VLOOKUP(B62,Regression!W$4:Y$13,2,FALSE)*H62^VLOOKUP(B62,Regression!W$4:Y$13,3,FALSE)</f>
        <v>8.8096024695886871E-2</v>
      </c>
      <c r="N62" s="2"/>
    </row>
    <row r="67" spans="15:23" x14ac:dyDescent="0.25">
      <c r="O67" s="14" t="s">
        <v>22</v>
      </c>
      <c r="W67" s="14" t="s">
        <v>23</v>
      </c>
    </row>
  </sheetData>
  <mergeCells count="16">
    <mergeCell ref="I1:M1"/>
    <mergeCell ref="B3:B8"/>
    <mergeCell ref="B1:B2"/>
    <mergeCell ref="A15:A20"/>
    <mergeCell ref="A57:A62"/>
    <mergeCell ref="A21:A26"/>
    <mergeCell ref="A27:A32"/>
    <mergeCell ref="A33:A38"/>
    <mergeCell ref="A39:A44"/>
    <mergeCell ref="A45:A50"/>
    <mergeCell ref="A51:A56"/>
    <mergeCell ref="A1:A2"/>
    <mergeCell ref="C1:C2"/>
    <mergeCell ref="A3:A8"/>
    <mergeCell ref="D1:H1"/>
    <mergeCell ref="A9:A14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Y165"/>
  <sheetViews>
    <sheetView topLeftCell="F1" workbookViewId="0">
      <pane ySplit="3" topLeftCell="A4" activePane="bottomLeft" state="frozen"/>
      <selection pane="bottomLeft" activeCell="X11" sqref="X11"/>
    </sheetView>
  </sheetViews>
  <sheetFormatPr defaultRowHeight="15" x14ac:dyDescent="0.25"/>
  <sheetData>
    <row r="3" spans="1:25" x14ac:dyDescent="0.25">
      <c r="A3" s="22" t="s">
        <v>13</v>
      </c>
      <c r="B3" s="22" t="s">
        <v>30</v>
      </c>
      <c r="C3" s="22" t="s">
        <v>31</v>
      </c>
      <c r="D3" s="22" t="s">
        <v>32</v>
      </c>
      <c r="F3" s="23" t="s">
        <v>34</v>
      </c>
      <c r="O3" s="23" t="s">
        <v>33</v>
      </c>
      <c r="W3" s="22" t="s">
        <v>43</v>
      </c>
      <c r="X3" s="22" t="s">
        <v>44</v>
      </c>
      <c r="Y3" s="22" t="s">
        <v>45</v>
      </c>
    </row>
    <row r="4" spans="1:25" x14ac:dyDescent="0.25">
      <c r="A4" s="9">
        <v>0</v>
      </c>
      <c r="B4" s="9">
        <v>1</v>
      </c>
      <c r="C4" s="9">
        <v>116.9</v>
      </c>
      <c r="D4" s="9">
        <v>1.7999999999999999E-2</v>
      </c>
      <c r="W4">
        <v>0</v>
      </c>
      <c r="X4">
        <v>1.2999999999999999E-3</v>
      </c>
      <c r="Y4">
        <v>0.5605</v>
      </c>
    </row>
    <row r="5" spans="1:25" x14ac:dyDescent="0.25">
      <c r="A5" s="9">
        <v>0</v>
      </c>
      <c r="B5" s="9">
        <v>1</v>
      </c>
      <c r="C5" s="9">
        <v>180.3</v>
      </c>
      <c r="D5" s="9">
        <v>2.4E-2</v>
      </c>
      <c r="W5">
        <v>1</v>
      </c>
      <c r="X5">
        <v>5.0000000000000001E-4</v>
      </c>
      <c r="Y5">
        <v>0.62390000000000001</v>
      </c>
    </row>
    <row r="6" spans="1:25" x14ac:dyDescent="0.25">
      <c r="A6" s="9">
        <v>0</v>
      </c>
      <c r="B6" s="9">
        <v>1</v>
      </c>
      <c r="C6" s="9">
        <v>228.1</v>
      </c>
      <c r="D6" s="9">
        <v>2.7E-2</v>
      </c>
      <c r="W6">
        <v>2</v>
      </c>
      <c r="X6">
        <v>5.0000000000000001E-4</v>
      </c>
      <c r="Y6">
        <v>0.66379999999999995</v>
      </c>
    </row>
    <row r="7" spans="1:25" x14ac:dyDescent="0.25">
      <c r="A7" s="9">
        <v>0</v>
      </c>
      <c r="B7" s="9">
        <v>1</v>
      </c>
      <c r="C7" s="9">
        <v>286.8</v>
      </c>
      <c r="D7" s="9">
        <v>0.03</v>
      </c>
      <c r="W7">
        <v>3</v>
      </c>
      <c r="X7">
        <v>8.0000000000000004E-4</v>
      </c>
      <c r="Y7">
        <v>0.67449999999999999</v>
      </c>
    </row>
    <row r="8" spans="1:25" x14ac:dyDescent="0.25">
      <c r="A8" s="9">
        <v>0</v>
      </c>
      <c r="B8" s="9">
        <v>1</v>
      </c>
      <c r="C8" s="9">
        <v>331.3</v>
      </c>
      <c r="D8" s="9">
        <v>3.3000000000000002E-2</v>
      </c>
      <c r="W8">
        <v>4</v>
      </c>
    </row>
    <row r="9" spans="1:25" x14ac:dyDescent="0.25">
      <c r="A9" s="9">
        <v>0</v>
      </c>
      <c r="B9" s="9">
        <v>1</v>
      </c>
      <c r="C9" s="9">
        <v>378.1</v>
      </c>
      <c r="D9" s="9">
        <v>3.5999999999999997E-2</v>
      </c>
      <c r="W9">
        <v>5</v>
      </c>
      <c r="X9">
        <v>5.9999999999999995E-4</v>
      </c>
      <c r="Y9">
        <v>0.61570000000000003</v>
      </c>
    </row>
    <row r="10" spans="1:25" x14ac:dyDescent="0.25">
      <c r="A10" s="9">
        <v>0</v>
      </c>
      <c r="B10" s="9">
        <v>2</v>
      </c>
      <c r="C10" s="9">
        <v>116.9</v>
      </c>
      <c r="D10" s="9">
        <v>1.7999999999999999E-2</v>
      </c>
      <c r="W10">
        <v>6</v>
      </c>
      <c r="X10">
        <v>2.5999999999999998E-4</v>
      </c>
      <c r="Y10">
        <v>0.69969999999999999</v>
      </c>
    </row>
    <row r="11" spans="1:25" x14ac:dyDescent="0.25">
      <c r="A11" s="9">
        <v>0</v>
      </c>
      <c r="B11" s="9">
        <v>2</v>
      </c>
      <c r="C11" s="9">
        <v>180.3</v>
      </c>
      <c r="D11" s="9">
        <v>2.4E-2</v>
      </c>
      <c r="W11">
        <v>7</v>
      </c>
      <c r="X11">
        <v>1.1999999999999999E-3</v>
      </c>
      <c r="Y11">
        <v>0.55379999999999996</v>
      </c>
    </row>
    <row r="12" spans="1:25" x14ac:dyDescent="0.25">
      <c r="A12" s="9">
        <v>0</v>
      </c>
      <c r="B12" s="9">
        <v>2</v>
      </c>
      <c r="C12" s="9">
        <v>228.1</v>
      </c>
      <c r="D12" s="9">
        <v>2.7E-2</v>
      </c>
      <c r="W12">
        <v>8</v>
      </c>
      <c r="X12">
        <v>1.9E-3</v>
      </c>
      <c r="Y12">
        <v>0.48330000000000001</v>
      </c>
    </row>
    <row r="13" spans="1:25" x14ac:dyDescent="0.25">
      <c r="A13" s="9">
        <v>0</v>
      </c>
      <c r="B13" s="9">
        <v>2</v>
      </c>
      <c r="C13" s="9">
        <v>286.8</v>
      </c>
      <c r="D13" s="9">
        <v>0.03</v>
      </c>
      <c r="W13">
        <v>9</v>
      </c>
      <c r="X13">
        <v>1.6999999999999999E-3</v>
      </c>
      <c r="Y13">
        <v>0.50529999999999997</v>
      </c>
    </row>
    <row r="14" spans="1:25" x14ac:dyDescent="0.25">
      <c r="A14" s="9">
        <v>0</v>
      </c>
      <c r="B14" s="9">
        <v>2</v>
      </c>
      <c r="C14" s="9">
        <v>331.3</v>
      </c>
      <c r="D14" s="9">
        <v>3.3000000000000002E-2</v>
      </c>
    </row>
    <row r="15" spans="1:25" x14ac:dyDescent="0.25">
      <c r="A15" s="9">
        <v>0</v>
      </c>
      <c r="B15" s="9">
        <v>2</v>
      </c>
      <c r="C15" s="9">
        <v>378.1</v>
      </c>
      <c r="D15" s="9">
        <v>3.5999999999999997E-2</v>
      </c>
    </row>
    <row r="16" spans="1:25" x14ac:dyDescent="0.25">
      <c r="A16" s="9">
        <v>0</v>
      </c>
      <c r="B16" s="9">
        <v>3</v>
      </c>
      <c r="C16" s="9">
        <v>117</v>
      </c>
      <c r="D16" s="9">
        <v>1.9E-2</v>
      </c>
    </row>
    <row r="17" spans="1:15" x14ac:dyDescent="0.25">
      <c r="A17" s="9">
        <v>0</v>
      </c>
      <c r="B17" s="9">
        <v>3</v>
      </c>
      <c r="C17" s="9">
        <v>180.3</v>
      </c>
      <c r="D17" s="9">
        <v>2.4E-2</v>
      </c>
    </row>
    <row r="18" spans="1:15" x14ac:dyDescent="0.25">
      <c r="A18" s="9">
        <v>0</v>
      </c>
      <c r="B18" s="9">
        <v>3</v>
      </c>
      <c r="C18" s="9">
        <v>228</v>
      </c>
      <c r="D18" s="9">
        <v>2.7E-2</v>
      </c>
    </row>
    <row r="19" spans="1:15" x14ac:dyDescent="0.25">
      <c r="A19" s="9">
        <v>0</v>
      </c>
      <c r="B19" s="9">
        <v>3</v>
      </c>
      <c r="C19" s="9">
        <v>286.8</v>
      </c>
      <c r="D19" s="9">
        <v>0.03</v>
      </c>
    </row>
    <row r="20" spans="1:15" x14ac:dyDescent="0.25">
      <c r="A20" s="9">
        <v>0</v>
      </c>
      <c r="B20" s="9">
        <v>3</v>
      </c>
      <c r="C20" s="9">
        <v>331.3</v>
      </c>
      <c r="D20" s="9">
        <v>3.3000000000000002E-2</v>
      </c>
      <c r="F20" s="23" t="s">
        <v>35</v>
      </c>
      <c r="O20" s="23" t="s">
        <v>36</v>
      </c>
    </row>
    <row r="21" spans="1:15" x14ac:dyDescent="0.25">
      <c r="A21" s="9">
        <v>0</v>
      </c>
      <c r="B21" s="9">
        <v>3</v>
      </c>
      <c r="C21" s="9">
        <v>378</v>
      </c>
      <c r="D21" s="9">
        <v>3.5999999999999997E-2</v>
      </c>
    </row>
    <row r="22" spans="1:15" x14ac:dyDescent="0.25">
      <c r="A22" s="9">
        <v>1</v>
      </c>
      <c r="B22" s="9">
        <v>1</v>
      </c>
      <c r="C22" s="9">
        <v>791.3</v>
      </c>
      <c r="D22" s="9">
        <v>3.2000000000000001E-2</v>
      </c>
    </row>
    <row r="23" spans="1:15" x14ac:dyDescent="0.25">
      <c r="A23" s="9">
        <v>1</v>
      </c>
      <c r="B23" s="9">
        <v>1</v>
      </c>
      <c r="C23" s="9">
        <v>1188.5999999999999</v>
      </c>
      <c r="D23" s="9">
        <v>0.04</v>
      </c>
    </row>
    <row r="24" spans="1:15" x14ac:dyDescent="0.25">
      <c r="A24" s="9">
        <v>1</v>
      </c>
      <c r="B24" s="9">
        <v>1</v>
      </c>
      <c r="C24" s="9">
        <v>1511.6</v>
      </c>
      <c r="D24" s="9">
        <v>4.5999999999999999E-2</v>
      </c>
    </row>
    <row r="25" spans="1:15" x14ac:dyDescent="0.25">
      <c r="A25" s="9">
        <v>1</v>
      </c>
      <c r="B25" s="9">
        <v>1</v>
      </c>
      <c r="C25" s="9">
        <v>1937.7</v>
      </c>
      <c r="D25" s="9">
        <v>5.5E-2</v>
      </c>
    </row>
    <row r="26" spans="1:15" x14ac:dyDescent="0.25">
      <c r="A26" s="9">
        <v>1</v>
      </c>
      <c r="B26" s="9">
        <v>1</v>
      </c>
      <c r="C26" s="9">
        <v>2278.5</v>
      </c>
      <c r="D26" s="9">
        <v>6.0999999999999999E-2</v>
      </c>
    </row>
    <row r="27" spans="1:15" x14ac:dyDescent="0.25">
      <c r="A27" s="9">
        <v>1</v>
      </c>
      <c r="B27" s="9">
        <v>1</v>
      </c>
      <c r="C27" s="9">
        <v>2651.4</v>
      </c>
      <c r="D27" s="9">
        <v>6.8000000000000005E-2</v>
      </c>
    </row>
    <row r="28" spans="1:15" x14ac:dyDescent="0.25">
      <c r="A28" s="9">
        <v>1</v>
      </c>
      <c r="B28" s="9">
        <v>2</v>
      </c>
      <c r="C28" s="9">
        <v>791.3</v>
      </c>
      <c r="D28" s="9">
        <v>3.2000000000000001E-2</v>
      </c>
    </row>
    <row r="29" spans="1:15" x14ac:dyDescent="0.25">
      <c r="A29" s="9">
        <v>1</v>
      </c>
      <c r="B29" s="9">
        <v>2</v>
      </c>
      <c r="C29" s="9">
        <v>1188.5999999999999</v>
      </c>
      <c r="D29" s="9">
        <v>0.04</v>
      </c>
    </row>
    <row r="30" spans="1:15" x14ac:dyDescent="0.25">
      <c r="A30" s="9">
        <v>1</v>
      </c>
      <c r="B30" s="9">
        <v>2</v>
      </c>
      <c r="C30" s="9">
        <v>1511.6</v>
      </c>
      <c r="D30" s="9">
        <v>4.5999999999999999E-2</v>
      </c>
    </row>
    <row r="31" spans="1:15" x14ac:dyDescent="0.25">
      <c r="A31" s="9">
        <v>1</v>
      </c>
      <c r="B31" s="9">
        <v>2</v>
      </c>
      <c r="C31" s="9">
        <v>1937.7</v>
      </c>
      <c r="D31" s="9">
        <v>5.5E-2</v>
      </c>
    </row>
    <row r="32" spans="1:15" x14ac:dyDescent="0.25">
      <c r="A32" s="9">
        <v>1</v>
      </c>
      <c r="B32" s="9">
        <v>2</v>
      </c>
      <c r="C32" s="9">
        <v>2278.5</v>
      </c>
      <c r="D32" s="9">
        <v>6.0999999999999999E-2</v>
      </c>
    </row>
    <row r="33" spans="1:15" x14ac:dyDescent="0.25">
      <c r="A33" s="9">
        <v>1</v>
      </c>
      <c r="B33" s="9">
        <v>2</v>
      </c>
      <c r="C33" s="9">
        <v>2651.4</v>
      </c>
      <c r="D33" s="9">
        <v>6.7000000000000004E-2</v>
      </c>
    </row>
    <row r="34" spans="1:15" x14ac:dyDescent="0.25">
      <c r="A34" s="9">
        <v>1</v>
      </c>
      <c r="B34" s="9">
        <v>3</v>
      </c>
      <c r="C34" s="9">
        <v>791</v>
      </c>
      <c r="D34" s="9">
        <v>3.2000000000000001E-2</v>
      </c>
    </row>
    <row r="35" spans="1:15" x14ac:dyDescent="0.25">
      <c r="A35" s="9">
        <v>1</v>
      </c>
      <c r="B35" s="9">
        <v>3</v>
      </c>
      <c r="C35" s="9">
        <v>1188.5999999999999</v>
      </c>
      <c r="D35" s="9">
        <v>0.04</v>
      </c>
    </row>
    <row r="36" spans="1:15" x14ac:dyDescent="0.25">
      <c r="A36" s="9">
        <v>1</v>
      </c>
      <c r="B36" s="9">
        <v>3</v>
      </c>
      <c r="C36" s="9">
        <v>1512</v>
      </c>
      <c r="D36" s="9">
        <v>4.5999999999999999E-2</v>
      </c>
    </row>
    <row r="37" spans="1:15" x14ac:dyDescent="0.25">
      <c r="A37" s="9">
        <v>1</v>
      </c>
      <c r="B37" s="9">
        <v>3</v>
      </c>
      <c r="C37" s="9">
        <v>1937.7</v>
      </c>
      <c r="D37" s="9">
        <v>5.5E-2</v>
      </c>
      <c r="F37" s="23" t="s">
        <v>37</v>
      </c>
      <c r="O37" s="23" t="s">
        <v>38</v>
      </c>
    </row>
    <row r="38" spans="1:15" x14ac:dyDescent="0.25">
      <c r="A38" s="9">
        <v>1</v>
      </c>
      <c r="B38" s="9">
        <v>3</v>
      </c>
      <c r="C38" s="9">
        <v>2278.5</v>
      </c>
      <c r="D38" s="9">
        <v>6.0999999999999999E-2</v>
      </c>
    </row>
    <row r="39" spans="1:15" x14ac:dyDescent="0.25">
      <c r="A39" s="9">
        <v>1</v>
      </c>
      <c r="B39" s="9">
        <v>3</v>
      </c>
      <c r="C39" s="9">
        <v>2651</v>
      </c>
      <c r="D39" s="9">
        <v>6.8000000000000005E-2</v>
      </c>
    </row>
    <row r="40" spans="1:15" x14ac:dyDescent="0.25">
      <c r="A40" s="9">
        <v>2</v>
      </c>
      <c r="B40" s="9">
        <v>1</v>
      </c>
      <c r="C40" s="9">
        <v>1227.8</v>
      </c>
      <c r="D40" s="9">
        <v>0.06</v>
      </c>
    </row>
    <row r="41" spans="1:15" x14ac:dyDescent="0.25">
      <c r="A41" s="9">
        <v>2</v>
      </c>
      <c r="B41" s="9">
        <v>1</v>
      </c>
      <c r="C41" s="9">
        <v>1873.1</v>
      </c>
      <c r="D41" s="9">
        <v>8.3000000000000004E-2</v>
      </c>
    </row>
    <row r="42" spans="1:15" x14ac:dyDescent="0.25">
      <c r="A42" s="9">
        <v>2</v>
      </c>
      <c r="B42" s="9">
        <v>1</v>
      </c>
      <c r="C42" s="9">
        <v>2394.6999999999998</v>
      </c>
      <c r="D42" s="9">
        <v>9.9000000000000005E-2</v>
      </c>
    </row>
    <row r="43" spans="1:15" x14ac:dyDescent="0.25">
      <c r="A43" s="9">
        <v>2</v>
      </c>
      <c r="B43" s="9">
        <v>1</v>
      </c>
      <c r="C43" s="9">
        <v>3094.3</v>
      </c>
      <c r="D43" s="9">
        <v>0.111</v>
      </c>
    </row>
    <row r="44" spans="1:15" x14ac:dyDescent="0.25">
      <c r="A44" s="9">
        <v>2</v>
      </c>
      <c r="B44" s="9">
        <v>1</v>
      </c>
      <c r="C44" s="9">
        <v>3662.1</v>
      </c>
      <c r="D44" s="9">
        <v>0.122</v>
      </c>
    </row>
    <row r="45" spans="1:15" x14ac:dyDescent="0.25">
      <c r="A45" s="9">
        <v>2</v>
      </c>
      <c r="B45" s="9">
        <v>1</v>
      </c>
      <c r="C45" s="9">
        <v>4287.5</v>
      </c>
      <c r="D45" s="9">
        <v>0.13200000000000001</v>
      </c>
    </row>
    <row r="46" spans="1:15" x14ac:dyDescent="0.25">
      <c r="A46" s="9">
        <v>2</v>
      </c>
      <c r="B46" s="9">
        <v>2</v>
      </c>
      <c r="C46" s="9">
        <v>300.89999999999998</v>
      </c>
      <c r="D46" s="9">
        <v>2.4E-2</v>
      </c>
    </row>
    <row r="47" spans="1:15" x14ac:dyDescent="0.25">
      <c r="A47" s="9">
        <v>2</v>
      </c>
      <c r="B47" s="9">
        <v>2</v>
      </c>
      <c r="C47" s="9">
        <v>472.9</v>
      </c>
      <c r="D47" s="9">
        <v>3.2000000000000001E-2</v>
      </c>
    </row>
    <row r="48" spans="1:15" x14ac:dyDescent="0.25">
      <c r="A48" s="9">
        <v>2</v>
      </c>
      <c r="B48" s="9">
        <v>2</v>
      </c>
      <c r="C48" s="9">
        <v>576.29999999999995</v>
      </c>
      <c r="D48" s="9">
        <v>3.5000000000000003E-2</v>
      </c>
    </row>
    <row r="49" spans="1:15" x14ac:dyDescent="0.25">
      <c r="A49" s="9">
        <v>2</v>
      </c>
      <c r="B49" s="9">
        <v>2</v>
      </c>
      <c r="C49" s="9">
        <v>687.1</v>
      </c>
      <c r="D49" s="9">
        <v>3.9E-2</v>
      </c>
    </row>
    <row r="50" spans="1:15" x14ac:dyDescent="0.25">
      <c r="A50" s="9">
        <v>2</v>
      </c>
      <c r="B50" s="9">
        <v>2</v>
      </c>
      <c r="C50" s="9">
        <v>763.7</v>
      </c>
      <c r="D50" s="9">
        <v>4.2000000000000003E-2</v>
      </c>
    </row>
    <row r="51" spans="1:15" x14ac:dyDescent="0.25">
      <c r="A51" s="9">
        <v>2</v>
      </c>
      <c r="B51" s="9">
        <v>2</v>
      </c>
      <c r="C51" s="9">
        <v>835.6</v>
      </c>
      <c r="D51" s="9">
        <v>4.5999999999999999E-2</v>
      </c>
    </row>
    <row r="52" spans="1:15" x14ac:dyDescent="0.25">
      <c r="A52" s="9">
        <v>2</v>
      </c>
      <c r="B52" s="9">
        <v>3</v>
      </c>
      <c r="C52" s="9">
        <v>301</v>
      </c>
      <c r="D52" s="9">
        <v>2.5000000000000001E-2</v>
      </c>
    </row>
    <row r="53" spans="1:15" x14ac:dyDescent="0.25">
      <c r="A53" s="9">
        <v>2</v>
      </c>
      <c r="B53" s="9">
        <v>3</v>
      </c>
      <c r="C53" s="9">
        <v>473.2</v>
      </c>
      <c r="D53" s="9">
        <v>3.2000000000000001E-2</v>
      </c>
    </row>
    <row r="54" spans="1:15" x14ac:dyDescent="0.25">
      <c r="A54" s="9">
        <v>2</v>
      </c>
      <c r="B54" s="9">
        <v>3</v>
      </c>
      <c r="C54" s="9">
        <v>557</v>
      </c>
      <c r="D54" s="9">
        <v>3.4000000000000002E-2</v>
      </c>
      <c r="F54" s="23" t="s">
        <v>39</v>
      </c>
      <c r="O54" s="23" t="s">
        <v>40</v>
      </c>
    </row>
    <row r="55" spans="1:15" x14ac:dyDescent="0.25">
      <c r="A55" s="9">
        <v>2</v>
      </c>
      <c r="B55" s="9">
        <v>3</v>
      </c>
      <c r="C55" s="9">
        <v>688.1</v>
      </c>
      <c r="D55" s="9">
        <v>3.9E-2</v>
      </c>
    </row>
    <row r="56" spans="1:15" x14ac:dyDescent="0.25">
      <c r="A56" s="9">
        <v>2</v>
      </c>
      <c r="B56" s="9">
        <v>3</v>
      </c>
      <c r="C56" s="9">
        <v>764.6</v>
      </c>
      <c r="D56" s="9">
        <v>4.2000000000000003E-2</v>
      </c>
    </row>
    <row r="57" spans="1:15" x14ac:dyDescent="0.25">
      <c r="A57" s="9">
        <v>2</v>
      </c>
      <c r="B57" s="9">
        <v>3</v>
      </c>
      <c r="C57" s="9">
        <v>837</v>
      </c>
      <c r="D57" s="9">
        <v>4.5999999999999999E-2</v>
      </c>
    </row>
    <row r="58" spans="1:15" x14ac:dyDescent="0.25">
      <c r="A58" s="9">
        <v>3</v>
      </c>
      <c r="B58" s="9">
        <v>1</v>
      </c>
      <c r="C58" s="9">
        <v>1272.7</v>
      </c>
      <c r="D58" s="9">
        <v>0.111</v>
      </c>
    </row>
    <row r="59" spans="1:15" x14ac:dyDescent="0.25">
      <c r="A59" s="9">
        <v>3</v>
      </c>
      <c r="B59" s="9">
        <v>1</v>
      </c>
      <c r="C59" s="9">
        <v>1939.5</v>
      </c>
      <c r="D59" s="9">
        <v>0.13600000000000001</v>
      </c>
    </row>
    <row r="60" spans="1:15" x14ac:dyDescent="0.25">
      <c r="A60" s="9">
        <v>3</v>
      </c>
      <c r="B60" s="9">
        <v>1</v>
      </c>
      <c r="C60" s="9">
        <v>2472.6</v>
      </c>
      <c r="D60" s="9">
        <v>0.17699999999999999</v>
      </c>
    </row>
    <row r="61" spans="1:15" x14ac:dyDescent="0.25">
      <c r="A61" s="9">
        <v>3</v>
      </c>
      <c r="B61" s="9">
        <v>1</v>
      </c>
      <c r="C61" s="9">
        <v>3181.1</v>
      </c>
      <c r="D61" s="9">
        <v>0.188</v>
      </c>
    </row>
    <row r="62" spans="1:15" x14ac:dyDescent="0.25">
      <c r="A62" s="9">
        <v>3</v>
      </c>
      <c r="B62" s="9">
        <v>1</v>
      </c>
      <c r="C62" s="9">
        <v>3753.8</v>
      </c>
      <c r="D62" s="9">
        <v>0.20699999999999999</v>
      </c>
    </row>
    <row r="63" spans="1:15" x14ac:dyDescent="0.25">
      <c r="A63" s="9">
        <v>3</v>
      </c>
      <c r="B63" s="9">
        <v>1</v>
      </c>
      <c r="C63" s="9">
        <v>4381.3999999999996</v>
      </c>
      <c r="D63" s="9">
        <v>0.224</v>
      </c>
    </row>
    <row r="64" spans="1:15" x14ac:dyDescent="0.25">
      <c r="A64" s="9">
        <v>3</v>
      </c>
      <c r="B64" s="9">
        <v>2</v>
      </c>
      <c r="C64" s="9">
        <v>300.89999999999998</v>
      </c>
      <c r="D64" s="9">
        <v>3.9E-2</v>
      </c>
    </row>
    <row r="65" spans="1:15" x14ac:dyDescent="0.25">
      <c r="A65" s="9">
        <v>3</v>
      </c>
      <c r="B65" s="9">
        <v>2</v>
      </c>
      <c r="C65" s="9">
        <v>472.9</v>
      </c>
      <c r="D65" s="9">
        <v>5.0999999999999997E-2</v>
      </c>
    </row>
    <row r="66" spans="1:15" x14ac:dyDescent="0.25">
      <c r="A66" s="9">
        <v>3</v>
      </c>
      <c r="B66" s="9">
        <v>2</v>
      </c>
      <c r="C66" s="9">
        <v>576.29999999999995</v>
      </c>
      <c r="D66" s="9">
        <v>5.8999999999999997E-2</v>
      </c>
    </row>
    <row r="67" spans="1:15" x14ac:dyDescent="0.25">
      <c r="A67" s="9">
        <v>3</v>
      </c>
      <c r="B67" s="9">
        <v>2</v>
      </c>
      <c r="C67" s="9">
        <v>687.1</v>
      </c>
      <c r="D67" s="9">
        <v>6.8000000000000005E-2</v>
      </c>
    </row>
    <row r="68" spans="1:15" x14ac:dyDescent="0.25">
      <c r="A68" s="9">
        <v>3</v>
      </c>
      <c r="B68" s="9">
        <v>2</v>
      </c>
      <c r="C68" s="9">
        <v>763.7</v>
      </c>
      <c r="D68" s="9">
        <v>7.3999999999999996E-2</v>
      </c>
    </row>
    <row r="69" spans="1:15" x14ac:dyDescent="0.25">
      <c r="A69" s="9">
        <v>3</v>
      </c>
      <c r="B69" s="9">
        <v>2</v>
      </c>
      <c r="C69" s="9">
        <v>835.6</v>
      </c>
      <c r="D69" s="9">
        <v>8.2000000000000003E-2</v>
      </c>
    </row>
    <row r="70" spans="1:15" x14ac:dyDescent="0.25">
      <c r="A70" s="9">
        <v>3</v>
      </c>
      <c r="B70" s="9">
        <v>3</v>
      </c>
      <c r="C70" s="9">
        <v>301</v>
      </c>
      <c r="D70" s="9">
        <v>3.9E-2</v>
      </c>
    </row>
    <row r="71" spans="1:15" x14ac:dyDescent="0.25">
      <c r="A71" s="9">
        <v>3</v>
      </c>
      <c r="B71" s="9">
        <v>3</v>
      </c>
      <c r="C71" s="9">
        <v>473.2</v>
      </c>
      <c r="D71" s="9">
        <v>5.0999999999999997E-2</v>
      </c>
      <c r="F71" s="23" t="s">
        <v>41</v>
      </c>
      <c r="O71" s="23" t="s">
        <v>42</v>
      </c>
    </row>
    <row r="72" spans="1:15" x14ac:dyDescent="0.25">
      <c r="A72" s="9">
        <v>3</v>
      </c>
      <c r="B72" s="9">
        <v>3</v>
      </c>
      <c r="C72" s="9">
        <v>557</v>
      </c>
      <c r="D72" s="9">
        <v>5.8999999999999997E-2</v>
      </c>
    </row>
    <row r="73" spans="1:15" x14ac:dyDescent="0.25">
      <c r="A73" s="9">
        <v>3</v>
      </c>
      <c r="B73" s="9">
        <v>3</v>
      </c>
      <c r="C73" s="9">
        <v>688.1</v>
      </c>
      <c r="D73" s="9">
        <v>6.7000000000000004E-2</v>
      </c>
    </row>
    <row r="74" spans="1:15" x14ac:dyDescent="0.25">
      <c r="A74" s="9">
        <v>3</v>
      </c>
      <c r="B74" s="9">
        <v>3</v>
      </c>
      <c r="C74" s="9">
        <v>764.6</v>
      </c>
      <c r="D74" s="9">
        <v>7.3999999999999996E-2</v>
      </c>
    </row>
    <row r="75" spans="1:15" x14ac:dyDescent="0.25">
      <c r="A75" s="9">
        <v>3</v>
      </c>
      <c r="B75" s="9">
        <v>3</v>
      </c>
      <c r="C75" s="9">
        <v>837</v>
      </c>
      <c r="D75" s="9">
        <v>8.1000000000000003E-2</v>
      </c>
    </row>
    <row r="76" spans="1:15" x14ac:dyDescent="0.25">
      <c r="A76" s="9">
        <v>5</v>
      </c>
      <c r="B76" s="9">
        <v>1</v>
      </c>
      <c r="C76" s="9">
        <v>1692.3</v>
      </c>
      <c r="D76" s="9">
        <v>0.06</v>
      </c>
    </row>
    <row r="77" spans="1:15" x14ac:dyDescent="0.25">
      <c r="A77" s="9">
        <v>5</v>
      </c>
      <c r="B77" s="9">
        <v>1</v>
      </c>
      <c r="C77" s="9">
        <v>2633.9</v>
      </c>
      <c r="D77" s="9">
        <v>7.3999999999999996E-2</v>
      </c>
    </row>
    <row r="78" spans="1:15" x14ac:dyDescent="0.25">
      <c r="A78" s="9">
        <v>5</v>
      </c>
      <c r="B78" s="9">
        <v>1</v>
      </c>
      <c r="C78" s="9">
        <v>3394.7</v>
      </c>
      <c r="D78" s="9">
        <v>8.4000000000000005E-2</v>
      </c>
    </row>
    <row r="79" spans="1:15" x14ac:dyDescent="0.25">
      <c r="A79" s="9">
        <v>5</v>
      </c>
      <c r="B79" s="9">
        <v>1</v>
      </c>
      <c r="C79" s="9">
        <v>4392.8</v>
      </c>
      <c r="D79" s="9">
        <v>9.5000000000000001E-2</v>
      </c>
    </row>
    <row r="80" spans="1:15" x14ac:dyDescent="0.25">
      <c r="A80" s="9">
        <v>5</v>
      </c>
      <c r="B80" s="9">
        <v>1</v>
      </c>
      <c r="C80" s="9">
        <v>5199.7</v>
      </c>
      <c r="D80" s="9">
        <v>0.109</v>
      </c>
    </row>
    <row r="81" spans="1:4" x14ac:dyDescent="0.25">
      <c r="A81" s="9">
        <v>5</v>
      </c>
      <c r="B81" s="9">
        <v>1</v>
      </c>
      <c r="C81" s="9">
        <v>6084.8</v>
      </c>
      <c r="D81" s="9">
        <v>0.121</v>
      </c>
    </row>
    <row r="82" spans="1:4" x14ac:dyDescent="0.25">
      <c r="A82" s="9">
        <v>5</v>
      </c>
      <c r="B82" s="9">
        <v>2</v>
      </c>
      <c r="C82" s="9">
        <v>1072.9000000000001</v>
      </c>
      <c r="D82" s="9">
        <v>4.2000000000000003E-2</v>
      </c>
    </row>
    <row r="83" spans="1:4" x14ac:dyDescent="0.25">
      <c r="A83" s="9">
        <v>5</v>
      </c>
      <c r="B83" s="9">
        <v>2</v>
      </c>
      <c r="C83" s="9">
        <v>1721</v>
      </c>
      <c r="D83" s="9">
        <v>0.06</v>
      </c>
    </row>
    <row r="84" spans="1:4" x14ac:dyDescent="0.25">
      <c r="A84" s="9">
        <v>5</v>
      </c>
      <c r="B84" s="9">
        <v>2</v>
      </c>
      <c r="C84" s="9">
        <v>2241.1</v>
      </c>
      <c r="D84" s="9">
        <v>6.8000000000000005E-2</v>
      </c>
    </row>
    <row r="85" spans="1:4" x14ac:dyDescent="0.25">
      <c r="A85" s="9">
        <v>5</v>
      </c>
      <c r="B85" s="9">
        <v>2</v>
      </c>
      <c r="C85" s="9">
        <v>2921.5</v>
      </c>
      <c r="D85" s="9">
        <v>7.6999999999999999E-2</v>
      </c>
    </row>
    <row r="86" spans="1:4" x14ac:dyDescent="0.25">
      <c r="A86" s="9">
        <v>5</v>
      </c>
      <c r="B86" s="9">
        <v>2</v>
      </c>
      <c r="C86" s="9">
        <v>3459.5</v>
      </c>
      <c r="D86" s="9">
        <v>8.2000000000000003E-2</v>
      </c>
    </row>
    <row r="87" spans="1:4" x14ac:dyDescent="0.25">
      <c r="A87" s="9">
        <v>5</v>
      </c>
      <c r="B87" s="9">
        <v>2</v>
      </c>
      <c r="C87" s="9">
        <v>4045.5</v>
      </c>
      <c r="D87" s="9">
        <v>0.09</v>
      </c>
    </row>
    <row r="88" spans="1:4" x14ac:dyDescent="0.25">
      <c r="A88" s="9">
        <v>5</v>
      </c>
      <c r="B88" s="9">
        <v>3</v>
      </c>
      <c r="C88" s="9">
        <v>475.2</v>
      </c>
      <c r="D88" s="9">
        <v>2.4E-2</v>
      </c>
    </row>
    <row r="89" spans="1:4" x14ac:dyDescent="0.25">
      <c r="A89" s="9">
        <v>5</v>
      </c>
      <c r="B89" s="9">
        <v>3</v>
      </c>
      <c r="C89" s="9">
        <v>838.1</v>
      </c>
      <c r="D89" s="9">
        <v>3.4000000000000002E-2</v>
      </c>
    </row>
    <row r="90" spans="1:4" x14ac:dyDescent="0.25">
      <c r="A90" s="9">
        <v>5</v>
      </c>
      <c r="B90" s="9">
        <v>3</v>
      </c>
      <c r="C90" s="9">
        <v>1069.7</v>
      </c>
      <c r="D90" s="9">
        <v>4.2000000000000003E-2</v>
      </c>
    </row>
    <row r="91" spans="1:4" x14ac:dyDescent="0.25">
      <c r="A91" s="9">
        <v>5</v>
      </c>
      <c r="B91" s="9">
        <v>3</v>
      </c>
      <c r="C91" s="9">
        <v>1303.3</v>
      </c>
      <c r="D91" s="9">
        <v>4.7E-2</v>
      </c>
    </row>
    <row r="92" spans="1:4" x14ac:dyDescent="0.25">
      <c r="A92" s="9">
        <v>5</v>
      </c>
      <c r="B92" s="9">
        <v>3</v>
      </c>
      <c r="C92" s="9">
        <v>1464.1</v>
      </c>
      <c r="D92" s="9">
        <v>4.9000000000000002E-2</v>
      </c>
    </row>
    <row r="93" spans="1:4" x14ac:dyDescent="0.25">
      <c r="A93" s="9">
        <v>5</v>
      </c>
      <c r="B93" s="9">
        <v>3</v>
      </c>
      <c r="C93" s="9">
        <v>1619.7</v>
      </c>
      <c r="D93" s="9">
        <v>5.1999999999999998E-2</v>
      </c>
    </row>
    <row r="94" spans="1:4" x14ac:dyDescent="0.25">
      <c r="A94" s="9">
        <v>6</v>
      </c>
      <c r="B94" s="9">
        <v>1</v>
      </c>
      <c r="C94" s="9">
        <v>1720.7</v>
      </c>
      <c r="D94" s="9">
        <v>4.7E-2</v>
      </c>
    </row>
    <row r="95" spans="1:4" x14ac:dyDescent="0.25">
      <c r="A95" s="9">
        <v>6</v>
      </c>
      <c r="B95" s="9">
        <v>1</v>
      </c>
      <c r="C95" s="9">
        <v>2686</v>
      </c>
      <c r="D95" s="9">
        <v>6.6000000000000003E-2</v>
      </c>
    </row>
    <row r="96" spans="1:4" x14ac:dyDescent="0.25">
      <c r="A96" s="9">
        <v>6</v>
      </c>
      <c r="B96" s="9">
        <v>1</v>
      </c>
      <c r="C96" s="9">
        <v>3467.3</v>
      </c>
      <c r="D96" s="9">
        <v>8.1000000000000003E-2</v>
      </c>
    </row>
    <row r="97" spans="1:4" x14ac:dyDescent="0.25">
      <c r="A97" s="9">
        <v>6</v>
      </c>
      <c r="B97" s="9">
        <v>1</v>
      </c>
      <c r="C97" s="9">
        <v>4490.7</v>
      </c>
      <c r="D97" s="9">
        <v>9.4E-2</v>
      </c>
    </row>
    <row r="98" spans="1:4" x14ac:dyDescent="0.25">
      <c r="A98" s="9">
        <v>6</v>
      </c>
      <c r="B98" s="9">
        <v>1</v>
      </c>
      <c r="C98" s="9">
        <v>5315.4</v>
      </c>
      <c r="D98" s="9">
        <v>0.104</v>
      </c>
    </row>
    <row r="99" spans="1:4" x14ac:dyDescent="0.25">
      <c r="A99" s="9">
        <v>6</v>
      </c>
      <c r="B99" s="9">
        <v>1</v>
      </c>
      <c r="C99" s="9">
        <v>6217.4</v>
      </c>
      <c r="D99" s="9">
        <v>0.11899999999999999</v>
      </c>
    </row>
    <row r="100" spans="1:4" x14ac:dyDescent="0.25">
      <c r="A100" s="9">
        <v>6</v>
      </c>
      <c r="B100" s="9">
        <v>2</v>
      </c>
      <c r="C100" s="9">
        <v>1137.7</v>
      </c>
      <c r="D100" s="9">
        <v>3.5999999999999997E-2</v>
      </c>
    </row>
    <row r="101" spans="1:4" x14ac:dyDescent="0.25">
      <c r="A101" s="9">
        <v>6</v>
      </c>
      <c r="B101" s="9">
        <v>2</v>
      </c>
      <c r="C101" s="9">
        <v>1819.9</v>
      </c>
      <c r="D101" s="9">
        <v>5.0999999999999997E-2</v>
      </c>
    </row>
    <row r="102" spans="1:4" x14ac:dyDescent="0.25">
      <c r="A102" s="9">
        <v>6</v>
      </c>
      <c r="B102" s="9">
        <v>2</v>
      </c>
      <c r="C102" s="9">
        <v>2366.1</v>
      </c>
      <c r="D102" s="9">
        <v>0.06</v>
      </c>
    </row>
    <row r="103" spans="1:4" x14ac:dyDescent="0.25">
      <c r="A103" s="9">
        <v>6</v>
      </c>
      <c r="B103" s="9">
        <v>2</v>
      </c>
      <c r="C103" s="9">
        <v>3078</v>
      </c>
      <c r="D103" s="9">
        <v>7.1999999999999995E-2</v>
      </c>
    </row>
    <row r="104" spans="1:4" x14ac:dyDescent="0.25">
      <c r="A104" s="9">
        <v>6</v>
      </c>
      <c r="B104" s="9">
        <v>2</v>
      </c>
      <c r="C104" s="9">
        <v>3639.9</v>
      </c>
      <c r="D104" s="9">
        <v>8.2000000000000003E-2</v>
      </c>
    </row>
    <row r="105" spans="1:4" x14ac:dyDescent="0.25">
      <c r="A105" s="9">
        <v>6</v>
      </c>
      <c r="B105" s="9">
        <v>2</v>
      </c>
      <c r="C105" s="9">
        <v>4248.3999999999996</v>
      </c>
      <c r="D105" s="9">
        <v>8.8999999999999996E-2</v>
      </c>
    </row>
    <row r="106" spans="1:4" x14ac:dyDescent="0.25">
      <c r="A106" s="9">
        <v>6</v>
      </c>
      <c r="B106" s="9">
        <v>3</v>
      </c>
      <c r="C106" s="9">
        <v>499</v>
      </c>
      <c r="D106" s="9">
        <v>2.1000000000000001E-2</v>
      </c>
    </row>
    <row r="107" spans="1:4" x14ac:dyDescent="0.25">
      <c r="A107" s="9">
        <v>6</v>
      </c>
      <c r="B107" s="9">
        <v>3</v>
      </c>
      <c r="C107" s="9">
        <v>878.4</v>
      </c>
      <c r="D107" s="9">
        <v>0.03</v>
      </c>
    </row>
    <row r="108" spans="1:4" x14ac:dyDescent="0.25">
      <c r="A108" s="9">
        <v>6</v>
      </c>
      <c r="B108" s="9">
        <v>3</v>
      </c>
      <c r="C108" s="9">
        <v>1122</v>
      </c>
      <c r="D108" s="9">
        <v>3.5000000000000003E-2</v>
      </c>
    </row>
    <row r="109" spans="1:4" x14ac:dyDescent="0.25">
      <c r="A109" s="9">
        <v>6</v>
      </c>
      <c r="B109" s="9">
        <v>3</v>
      </c>
      <c r="C109" s="9">
        <v>1364.7</v>
      </c>
      <c r="D109" s="9">
        <v>3.9E-2</v>
      </c>
    </row>
    <row r="110" spans="1:4" x14ac:dyDescent="0.25">
      <c r="A110" s="9">
        <v>6</v>
      </c>
      <c r="B110" s="9">
        <v>3</v>
      </c>
      <c r="C110" s="9">
        <v>1534.8</v>
      </c>
      <c r="D110" s="9">
        <v>4.2999999999999997E-2</v>
      </c>
    </row>
    <row r="111" spans="1:4" x14ac:dyDescent="0.25">
      <c r="A111" s="9">
        <v>6</v>
      </c>
      <c r="B111" s="9">
        <v>3</v>
      </c>
      <c r="C111" s="9">
        <v>1701</v>
      </c>
      <c r="D111" s="9">
        <v>4.5999999999999999E-2</v>
      </c>
    </row>
    <row r="112" spans="1:4" x14ac:dyDescent="0.25">
      <c r="A112" s="9">
        <v>7</v>
      </c>
      <c r="B112" s="9">
        <v>1</v>
      </c>
      <c r="C112" s="9">
        <v>1814.7</v>
      </c>
      <c r="D112" s="9">
        <v>6.9000000000000006E-2</v>
      </c>
    </row>
    <row r="113" spans="1:4" x14ac:dyDescent="0.25">
      <c r="A113" s="9">
        <v>7</v>
      </c>
      <c r="B113" s="9">
        <v>1</v>
      </c>
      <c r="C113" s="9">
        <v>2852.7</v>
      </c>
      <c r="D113" s="9">
        <v>9.4E-2</v>
      </c>
    </row>
    <row r="114" spans="1:4" x14ac:dyDescent="0.25">
      <c r="A114" s="9">
        <v>7</v>
      </c>
      <c r="B114" s="9">
        <v>1</v>
      </c>
      <c r="C114" s="9">
        <v>3693.1</v>
      </c>
      <c r="D114" s="9">
        <v>0.106</v>
      </c>
    </row>
    <row r="115" spans="1:4" x14ac:dyDescent="0.25">
      <c r="A115" s="9">
        <v>7</v>
      </c>
      <c r="B115" s="9">
        <v>1</v>
      </c>
      <c r="C115" s="9">
        <v>4784.3</v>
      </c>
      <c r="D115" s="9">
        <v>0.124</v>
      </c>
    </row>
    <row r="116" spans="1:4" x14ac:dyDescent="0.25">
      <c r="A116" s="9">
        <v>7</v>
      </c>
      <c r="B116" s="9">
        <v>1</v>
      </c>
      <c r="C116" s="9">
        <v>5663.5</v>
      </c>
      <c r="D116" s="9">
        <v>0.14000000000000001</v>
      </c>
    </row>
    <row r="117" spans="1:4" x14ac:dyDescent="0.25">
      <c r="A117" s="9">
        <v>7</v>
      </c>
      <c r="B117" s="9">
        <v>1</v>
      </c>
      <c r="C117" s="9">
        <v>6619.3</v>
      </c>
      <c r="D117" s="9">
        <v>0.161</v>
      </c>
    </row>
    <row r="118" spans="1:4" x14ac:dyDescent="0.25">
      <c r="A118" s="9">
        <v>7</v>
      </c>
      <c r="B118" s="9">
        <v>2</v>
      </c>
      <c r="C118" s="9">
        <v>1313.9</v>
      </c>
      <c r="D118" s="9">
        <v>0.06</v>
      </c>
    </row>
    <row r="119" spans="1:4" x14ac:dyDescent="0.25">
      <c r="A119" s="9">
        <v>7</v>
      </c>
      <c r="B119" s="9">
        <v>2</v>
      </c>
      <c r="C119" s="9">
        <v>2106</v>
      </c>
      <c r="D119" s="9">
        <v>0.08</v>
      </c>
    </row>
    <row r="120" spans="1:4" x14ac:dyDescent="0.25">
      <c r="A120" s="9">
        <v>7</v>
      </c>
      <c r="B120" s="9">
        <v>2</v>
      </c>
      <c r="C120" s="9">
        <v>2729.9</v>
      </c>
      <c r="D120" s="9">
        <v>9.2999999999999999E-2</v>
      </c>
    </row>
    <row r="121" spans="1:4" x14ac:dyDescent="0.25">
      <c r="A121" s="9">
        <v>7</v>
      </c>
      <c r="B121" s="9">
        <v>2</v>
      </c>
      <c r="C121" s="9">
        <v>3544</v>
      </c>
      <c r="D121" s="9">
        <v>0.105</v>
      </c>
    </row>
    <row r="122" spans="1:4" x14ac:dyDescent="0.25">
      <c r="A122" s="9">
        <v>7</v>
      </c>
      <c r="B122" s="9">
        <v>2</v>
      </c>
      <c r="C122" s="9">
        <v>4183.6000000000004</v>
      </c>
      <c r="D122" s="9">
        <v>0.11600000000000001</v>
      </c>
    </row>
    <row r="123" spans="1:4" x14ac:dyDescent="0.25">
      <c r="A123" s="9">
        <v>7</v>
      </c>
      <c r="B123" s="9">
        <v>2</v>
      </c>
      <c r="C123" s="9">
        <v>4875.3999999999996</v>
      </c>
      <c r="D123" s="9">
        <v>0.129</v>
      </c>
    </row>
    <row r="124" spans="1:4" x14ac:dyDescent="0.25">
      <c r="A124" s="9">
        <v>7</v>
      </c>
      <c r="B124" s="9">
        <v>3</v>
      </c>
      <c r="C124" s="9">
        <v>572</v>
      </c>
      <c r="D124" s="9">
        <v>4.2000000000000003E-2</v>
      </c>
    </row>
    <row r="125" spans="1:4" x14ac:dyDescent="0.25">
      <c r="A125" s="9">
        <v>7</v>
      </c>
      <c r="B125" s="9">
        <v>3</v>
      </c>
      <c r="C125" s="9">
        <v>1009.2</v>
      </c>
      <c r="D125" s="9">
        <v>5.2999999999999999E-2</v>
      </c>
    </row>
    <row r="126" spans="1:4" x14ac:dyDescent="0.25">
      <c r="A126" s="9">
        <v>7</v>
      </c>
      <c r="B126" s="9">
        <v>3</v>
      </c>
      <c r="C126" s="9">
        <v>1319</v>
      </c>
      <c r="D126" s="9">
        <v>0.06</v>
      </c>
    </row>
    <row r="127" spans="1:4" x14ac:dyDescent="0.25">
      <c r="A127" s="9">
        <v>7</v>
      </c>
      <c r="B127" s="9">
        <v>3</v>
      </c>
      <c r="C127" s="9">
        <v>1636</v>
      </c>
      <c r="D127" s="9">
        <v>6.7000000000000004E-2</v>
      </c>
    </row>
    <row r="128" spans="1:4" x14ac:dyDescent="0.25">
      <c r="A128" s="9">
        <v>7</v>
      </c>
      <c r="B128" s="9">
        <v>3</v>
      </c>
      <c r="C128" s="9">
        <v>1872.8</v>
      </c>
      <c r="D128" s="9">
        <v>7.5999999999999998E-2</v>
      </c>
    </row>
    <row r="129" spans="1:4" x14ac:dyDescent="0.25">
      <c r="A129" s="9">
        <v>7</v>
      </c>
      <c r="B129" s="9">
        <v>3</v>
      </c>
      <c r="C129" s="9">
        <v>2127</v>
      </c>
      <c r="D129" s="9">
        <v>8.4000000000000005E-2</v>
      </c>
    </row>
    <row r="130" spans="1:4" x14ac:dyDescent="0.25">
      <c r="A130" s="9">
        <v>8</v>
      </c>
      <c r="B130" s="9">
        <v>1</v>
      </c>
      <c r="C130" s="9">
        <v>1865.5</v>
      </c>
      <c r="D130" s="9">
        <v>7.4999999999999997E-2</v>
      </c>
    </row>
    <row r="131" spans="1:4" x14ac:dyDescent="0.25">
      <c r="A131" s="9">
        <v>8</v>
      </c>
      <c r="B131" s="9">
        <v>1</v>
      </c>
      <c r="C131" s="9">
        <v>2950.4</v>
      </c>
      <c r="D131" s="9">
        <v>9.4E-2</v>
      </c>
    </row>
    <row r="132" spans="1:4" x14ac:dyDescent="0.25">
      <c r="A132" s="9">
        <v>8</v>
      </c>
      <c r="B132" s="9">
        <v>1</v>
      </c>
      <c r="C132" s="9">
        <v>3824.4</v>
      </c>
      <c r="D132" s="9">
        <v>0.108</v>
      </c>
    </row>
    <row r="133" spans="1:4" x14ac:dyDescent="0.25">
      <c r="A133" s="9">
        <v>8</v>
      </c>
      <c r="B133" s="9">
        <v>1</v>
      </c>
      <c r="C133" s="9">
        <v>4954.5</v>
      </c>
      <c r="D133" s="9">
        <v>0.11</v>
      </c>
    </row>
    <row r="134" spans="1:4" x14ac:dyDescent="0.25">
      <c r="A134" s="9">
        <v>8</v>
      </c>
      <c r="B134" s="9">
        <v>1</v>
      </c>
      <c r="C134" s="9">
        <v>5863.9</v>
      </c>
      <c r="D134" s="9">
        <v>0.11700000000000001</v>
      </c>
    </row>
    <row r="135" spans="1:4" x14ac:dyDescent="0.25">
      <c r="A135" s="9">
        <v>8</v>
      </c>
      <c r="B135" s="9">
        <v>1</v>
      </c>
      <c r="C135" s="9">
        <v>6852.6</v>
      </c>
      <c r="D135" s="9">
        <v>0.13100000000000001</v>
      </c>
    </row>
    <row r="136" spans="1:4" x14ac:dyDescent="0.25">
      <c r="A136" s="9">
        <v>8</v>
      </c>
      <c r="B136" s="9">
        <v>2</v>
      </c>
      <c r="C136" s="9">
        <v>1410.1</v>
      </c>
      <c r="D136" s="9">
        <v>6.4000000000000001E-2</v>
      </c>
    </row>
    <row r="137" spans="1:4" x14ac:dyDescent="0.25">
      <c r="A137" s="9">
        <v>8</v>
      </c>
      <c r="B137" s="9">
        <v>2</v>
      </c>
      <c r="C137" s="9">
        <v>2260.5</v>
      </c>
      <c r="D137" s="9">
        <v>8.3000000000000004E-2</v>
      </c>
    </row>
    <row r="138" spans="1:4" x14ac:dyDescent="0.25">
      <c r="A138" s="9">
        <v>8</v>
      </c>
      <c r="B138" s="9">
        <v>2</v>
      </c>
      <c r="C138" s="9">
        <v>2930.9</v>
      </c>
      <c r="D138" s="9">
        <v>9.4E-2</v>
      </c>
    </row>
    <row r="139" spans="1:4" x14ac:dyDescent="0.25">
      <c r="A139" s="9">
        <v>8</v>
      </c>
      <c r="B139" s="9">
        <v>2</v>
      </c>
      <c r="C139" s="9">
        <v>3792.4</v>
      </c>
      <c r="D139" s="9">
        <v>0.107</v>
      </c>
    </row>
    <row r="140" spans="1:4" x14ac:dyDescent="0.25">
      <c r="A140" s="9">
        <v>8</v>
      </c>
      <c r="B140" s="9">
        <v>2</v>
      </c>
      <c r="C140" s="9">
        <v>4473.3</v>
      </c>
      <c r="D140" s="9">
        <v>0.113</v>
      </c>
    </row>
    <row r="141" spans="1:4" x14ac:dyDescent="0.25">
      <c r="A141" s="9">
        <v>8</v>
      </c>
      <c r="B141" s="9">
        <v>2</v>
      </c>
      <c r="C141" s="9">
        <v>5213.3</v>
      </c>
      <c r="D141" s="9">
        <v>0.106</v>
      </c>
    </row>
    <row r="142" spans="1:4" x14ac:dyDescent="0.25">
      <c r="A142" s="9">
        <v>8</v>
      </c>
      <c r="B142" s="9">
        <v>3</v>
      </c>
      <c r="C142" s="9">
        <v>615</v>
      </c>
      <c r="D142" s="9">
        <v>3.7999999999999999E-2</v>
      </c>
    </row>
    <row r="143" spans="1:4" x14ac:dyDescent="0.25">
      <c r="A143" s="9">
        <v>8</v>
      </c>
      <c r="B143" s="9">
        <v>3</v>
      </c>
      <c r="C143" s="9">
        <v>1090.2</v>
      </c>
      <c r="D143" s="9">
        <v>5.3999999999999999E-2</v>
      </c>
    </row>
    <row r="144" spans="1:4" x14ac:dyDescent="0.25">
      <c r="A144" s="9">
        <v>8</v>
      </c>
      <c r="B144" s="9">
        <v>3</v>
      </c>
      <c r="C144" s="9">
        <v>1445</v>
      </c>
      <c r="D144" s="9">
        <v>6.4000000000000001E-2</v>
      </c>
    </row>
    <row r="145" spans="1:4" x14ac:dyDescent="0.25">
      <c r="A145" s="9">
        <v>8</v>
      </c>
      <c r="B145" s="9">
        <v>3</v>
      </c>
      <c r="C145" s="9">
        <v>1841.9</v>
      </c>
      <c r="D145" s="9">
        <v>7.2999999999999995E-2</v>
      </c>
    </row>
    <row r="146" spans="1:4" x14ac:dyDescent="0.25">
      <c r="A146" s="9">
        <v>8</v>
      </c>
      <c r="B146" s="9">
        <v>3</v>
      </c>
      <c r="C146" s="9">
        <v>2153.1999999999998</v>
      </c>
      <c r="D146" s="9">
        <v>0.08</v>
      </c>
    </row>
    <row r="147" spans="1:4" x14ac:dyDescent="0.25">
      <c r="A147" s="9">
        <v>8</v>
      </c>
      <c r="B147" s="9">
        <v>3</v>
      </c>
      <c r="C147" s="9">
        <v>2498</v>
      </c>
      <c r="D147" s="9">
        <v>8.5999999999999993E-2</v>
      </c>
    </row>
    <row r="148" spans="1:4" x14ac:dyDescent="0.25">
      <c r="A148" s="9">
        <v>9</v>
      </c>
      <c r="B148" s="9">
        <v>1</v>
      </c>
      <c r="C148" s="9">
        <v>1930.5</v>
      </c>
      <c r="D148" s="9">
        <v>8.1000000000000003E-2</v>
      </c>
    </row>
    <row r="149" spans="1:4" x14ac:dyDescent="0.25">
      <c r="A149" s="9">
        <v>9</v>
      </c>
      <c r="B149" s="9">
        <v>1</v>
      </c>
      <c r="C149" s="9">
        <v>3025.6</v>
      </c>
      <c r="D149" s="9">
        <v>9.8000000000000004E-2</v>
      </c>
    </row>
    <row r="150" spans="1:4" x14ac:dyDescent="0.25">
      <c r="A150" s="9">
        <v>9</v>
      </c>
      <c r="B150" s="9">
        <v>1</v>
      </c>
      <c r="C150" s="9">
        <v>3906.7</v>
      </c>
      <c r="D150" s="9">
        <v>0.111</v>
      </c>
    </row>
    <row r="151" spans="1:4" x14ac:dyDescent="0.25">
      <c r="A151" s="9">
        <v>9</v>
      </c>
      <c r="B151" s="9">
        <v>1</v>
      </c>
      <c r="C151" s="9">
        <v>5045.6000000000004</v>
      </c>
      <c r="D151" s="9">
        <v>0.127</v>
      </c>
    </row>
    <row r="152" spans="1:4" x14ac:dyDescent="0.25">
      <c r="A152" s="9">
        <v>9</v>
      </c>
      <c r="B152" s="9">
        <v>1</v>
      </c>
      <c r="C152" s="9">
        <v>5959.6</v>
      </c>
      <c r="D152" s="9">
        <v>0.13900000000000001</v>
      </c>
    </row>
    <row r="153" spans="1:4" x14ac:dyDescent="0.25">
      <c r="A153" s="9">
        <v>9</v>
      </c>
      <c r="B153" s="9">
        <v>1</v>
      </c>
      <c r="C153" s="9">
        <v>6951.3</v>
      </c>
      <c r="D153" s="9">
        <v>0.14899999999999999</v>
      </c>
    </row>
    <row r="154" spans="1:4" x14ac:dyDescent="0.25">
      <c r="A154" s="9">
        <v>9</v>
      </c>
      <c r="B154" s="9">
        <v>2</v>
      </c>
      <c r="C154" s="9">
        <v>1471.2</v>
      </c>
      <c r="D154" s="9">
        <v>7.0999999999999994E-2</v>
      </c>
    </row>
    <row r="155" spans="1:4" x14ac:dyDescent="0.25">
      <c r="A155" s="9">
        <v>9</v>
      </c>
      <c r="B155" s="9">
        <v>2</v>
      </c>
      <c r="C155" s="9">
        <v>2330.6</v>
      </c>
      <c r="D155" s="9">
        <v>8.6999999999999994E-2</v>
      </c>
    </row>
    <row r="156" spans="1:4" x14ac:dyDescent="0.25">
      <c r="A156" s="9">
        <v>9</v>
      </c>
      <c r="B156" s="9">
        <v>2</v>
      </c>
      <c r="C156" s="9">
        <v>3007</v>
      </c>
      <c r="D156" s="9">
        <v>9.8000000000000004E-2</v>
      </c>
    </row>
    <row r="157" spans="1:4" x14ac:dyDescent="0.25">
      <c r="A157" s="9">
        <v>9</v>
      </c>
      <c r="B157" s="9">
        <v>2</v>
      </c>
      <c r="C157" s="9">
        <v>3876.1</v>
      </c>
      <c r="D157" s="9">
        <v>0.11</v>
      </c>
    </row>
    <row r="158" spans="1:4" x14ac:dyDescent="0.25">
      <c r="A158" s="9">
        <v>9</v>
      </c>
      <c r="B158" s="9">
        <v>2</v>
      </c>
      <c r="C158" s="9">
        <v>4562.6000000000004</v>
      </c>
      <c r="D158" s="9">
        <v>0.12</v>
      </c>
    </row>
    <row r="159" spans="1:4" x14ac:dyDescent="0.25">
      <c r="A159" s="9">
        <v>9</v>
      </c>
      <c r="B159" s="9">
        <v>2</v>
      </c>
      <c r="C159" s="9">
        <v>5305.6</v>
      </c>
      <c r="D159" s="9">
        <v>0.13300000000000001</v>
      </c>
    </row>
    <row r="160" spans="1:4" x14ac:dyDescent="0.25">
      <c r="A160" s="9">
        <v>9</v>
      </c>
      <c r="B160" s="9">
        <v>3</v>
      </c>
      <c r="C160" s="9">
        <v>681</v>
      </c>
      <c r="D160" s="9">
        <v>4.3999999999999997E-2</v>
      </c>
    </row>
    <row r="161" spans="1:4" x14ac:dyDescent="0.25">
      <c r="A161" s="9">
        <v>9</v>
      </c>
      <c r="B161" s="9">
        <v>3</v>
      </c>
      <c r="C161" s="9">
        <v>1166.8</v>
      </c>
      <c r="D161" s="9">
        <v>6.0999999999999999E-2</v>
      </c>
    </row>
    <row r="162" spans="1:4" x14ac:dyDescent="0.25">
      <c r="A162" s="9">
        <v>9</v>
      </c>
      <c r="B162" s="9">
        <v>3</v>
      </c>
      <c r="C162" s="9">
        <v>1529</v>
      </c>
      <c r="D162" s="9">
        <v>7.1999999999999995E-2</v>
      </c>
    </row>
    <row r="163" spans="1:4" x14ac:dyDescent="0.25">
      <c r="A163" s="9">
        <v>9</v>
      </c>
      <c r="B163" s="9">
        <v>3</v>
      </c>
      <c r="C163" s="9">
        <v>1932.6</v>
      </c>
      <c r="D163" s="9">
        <v>0.08</v>
      </c>
    </row>
    <row r="164" spans="1:4" x14ac:dyDescent="0.25">
      <c r="A164" s="9">
        <v>9</v>
      </c>
      <c r="B164" s="9">
        <v>3</v>
      </c>
      <c r="C164" s="9">
        <v>2248.4</v>
      </c>
      <c r="D164" s="9">
        <v>8.5000000000000006E-2</v>
      </c>
    </row>
    <row r="165" spans="1:4" x14ac:dyDescent="0.25">
      <c r="A165" s="9">
        <v>9</v>
      </c>
      <c r="B165" s="9">
        <v>3</v>
      </c>
      <c r="C165" s="9">
        <v>2597</v>
      </c>
      <c r="D165" s="9">
        <v>9.1999999999999998E-2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Summary</vt:lpstr>
      <vt:lpstr>Regression</vt:lpstr>
    </vt:vector>
  </TitlesOfParts>
  <Company>Tetra Tech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Shour, Kyle</dc:creator>
  <cp:lastModifiedBy>Kelly, John</cp:lastModifiedBy>
  <dcterms:created xsi:type="dcterms:W3CDTF">2016-05-12T19:18:44Z</dcterms:created>
  <dcterms:modified xsi:type="dcterms:W3CDTF">2016-05-27T20:46:44Z</dcterms:modified>
</cp:coreProperties>
</file>