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30" yWindow="345" windowWidth="18360" windowHeight="10995"/>
  </bookViews>
  <sheets>
    <sheet name="Existing_Conditions" sheetId="1" r:id="rId1"/>
    <sheet name="Fully_Developed" sheetId="4" r:id="rId2"/>
  </sheets>
  <calcPr calcId="125725"/>
</workbook>
</file>

<file path=xl/calcChain.xml><?xml version="1.0" encoding="utf-8"?>
<calcChain xmlns="http://schemas.openxmlformats.org/spreadsheetml/2006/main">
  <c r="V5" i="4"/>
  <c r="V6"/>
  <c r="V9"/>
  <c r="V10"/>
  <c r="V12"/>
  <c r="V13"/>
  <c r="V19"/>
  <c r="V21"/>
  <c r="V23"/>
  <c r="V40"/>
  <c r="V46"/>
  <c r="V47"/>
  <c r="V48"/>
  <c r="V56"/>
  <c r="V58"/>
  <c r="V4"/>
  <c r="U5"/>
  <c r="U6"/>
  <c r="U9"/>
  <c r="U10"/>
  <c r="U12"/>
  <c r="U13"/>
  <c r="U19"/>
  <c r="U21"/>
  <c r="U23"/>
  <c r="U40"/>
  <c r="U46"/>
  <c r="U47"/>
  <c r="U48"/>
  <c r="U56"/>
  <c r="U58"/>
  <c r="U4"/>
  <c r="S23"/>
  <c r="S13"/>
  <c r="S40"/>
  <c r="S57"/>
  <c r="S48"/>
  <c r="P176"/>
  <c r="P175"/>
  <c r="P174"/>
  <c r="P173"/>
  <c r="P172"/>
  <c r="P171"/>
  <c r="P170"/>
  <c r="P169"/>
  <c r="P168"/>
  <c r="P167"/>
  <c r="P166"/>
  <c r="P165"/>
  <c r="P164"/>
  <c r="P163"/>
  <c r="Q162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Q145"/>
  <c r="P145"/>
  <c r="P144"/>
  <c r="Q143"/>
  <c r="P143"/>
  <c r="P142"/>
  <c r="P140"/>
  <c r="Q139"/>
  <c r="P139"/>
  <c r="Q138"/>
  <c r="P138"/>
  <c r="P137"/>
  <c r="P136"/>
  <c r="P135"/>
  <c r="P134"/>
  <c r="Q133"/>
  <c r="P133"/>
  <c r="P132"/>
  <c r="P131"/>
  <c r="P130"/>
  <c r="Q129"/>
  <c r="P129"/>
  <c r="P128"/>
  <c r="P127"/>
  <c r="P126"/>
  <c r="P125"/>
  <c r="Q124"/>
  <c r="P124"/>
  <c r="P123"/>
  <c r="P122"/>
  <c r="P121"/>
  <c r="P120"/>
  <c r="Q119"/>
  <c r="P119"/>
  <c r="Q118"/>
  <c r="P118"/>
  <c r="Q117"/>
  <c r="P117"/>
  <c r="P116"/>
  <c r="Q115"/>
  <c r="P115"/>
  <c r="P114"/>
  <c r="P113"/>
  <c r="Q112"/>
  <c r="P112"/>
  <c r="P111"/>
  <c r="Q110"/>
  <c r="P110"/>
  <c r="P109"/>
  <c r="Q107"/>
  <c r="P107"/>
  <c r="Q106"/>
  <c r="P106"/>
  <c r="Q105"/>
  <c r="P105"/>
  <c r="P104"/>
  <c r="P103"/>
  <c r="P102"/>
  <c r="P101"/>
  <c r="P100"/>
  <c r="Q99"/>
  <c r="P99"/>
  <c r="Q98"/>
  <c r="P98"/>
  <c r="P97"/>
  <c r="P96"/>
  <c r="P95"/>
  <c r="P94"/>
  <c r="P93"/>
  <c r="Q92"/>
  <c r="P92"/>
  <c r="P91"/>
  <c r="P90"/>
  <c r="P89"/>
  <c r="P88"/>
  <c r="P87"/>
  <c r="P86"/>
  <c r="P85"/>
  <c r="Q84"/>
  <c r="P84"/>
  <c r="P83"/>
  <c r="P82"/>
  <c r="Q81"/>
  <c r="P81"/>
  <c r="Q80"/>
  <c r="P80"/>
  <c r="P79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Q46"/>
  <c r="P46"/>
  <c r="P44"/>
  <c r="P43"/>
  <c r="Q42"/>
  <c r="P42"/>
  <c r="Q41"/>
  <c r="P41"/>
  <c r="Q40"/>
  <c r="P40"/>
  <c r="Q39"/>
  <c r="P39"/>
  <c r="Q38"/>
  <c r="P38"/>
  <c r="Q37"/>
  <c r="P37"/>
  <c r="Q36"/>
  <c r="P36"/>
  <c r="P35"/>
  <c r="Q34"/>
  <c r="P34"/>
  <c r="Q32"/>
  <c r="P32"/>
  <c r="P31"/>
  <c r="P30"/>
  <c r="Q29"/>
  <c r="P29"/>
  <c r="Q28"/>
  <c r="P28"/>
  <c r="Q27"/>
  <c r="P27"/>
  <c r="Q26"/>
  <c r="P26"/>
  <c r="P25"/>
  <c r="P24"/>
  <c r="Q23"/>
  <c r="P23"/>
  <c r="P22"/>
  <c r="Q21"/>
  <c r="P21"/>
  <c r="P20"/>
  <c r="Q19"/>
  <c r="P19"/>
  <c r="P18"/>
  <c r="P17"/>
  <c r="P16"/>
  <c r="P15"/>
  <c r="P14"/>
  <c r="Q13"/>
  <c r="P13"/>
  <c r="Q12"/>
  <c r="P12"/>
  <c r="Q10"/>
  <c r="P10"/>
  <c r="Q9"/>
  <c r="P9"/>
  <c r="Q8"/>
  <c r="P8"/>
  <c r="Q6"/>
  <c r="P6"/>
  <c r="Q5"/>
  <c r="P5"/>
  <c r="Q4"/>
  <c r="P4"/>
  <c r="P5" i="1"/>
  <c r="Q5"/>
  <c r="P6"/>
  <c r="Q6"/>
  <c r="P8"/>
  <c r="Q8"/>
  <c r="P9"/>
  <c r="Q9"/>
  <c r="P10"/>
  <c r="Q10"/>
  <c r="P12"/>
  <c r="Q12"/>
  <c r="P13"/>
  <c r="Q13"/>
  <c r="P14"/>
  <c r="P15"/>
  <c r="P16"/>
  <c r="P17"/>
  <c r="P18"/>
  <c r="P19"/>
  <c r="Q19"/>
  <c r="P20"/>
  <c r="P21"/>
  <c r="Q21"/>
  <c r="P22"/>
  <c r="P23"/>
  <c r="Q23"/>
  <c r="P24"/>
  <c r="P25"/>
  <c r="P26"/>
  <c r="Q26"/>
  <c r="P27"/>
  <c r="Q27"/>
  <c r="P28"/>
  <c r="Q28"/>
  <c r="P29"/>
  <c r="Q29"/>
  <c r="P30"/>
  <c r="P31"/>
  <c r="P32"/>
  <c r="Q32"/>
  <c r="P34"/>
  <c r="Q34"/>
  <c r="P35"/>
  <c r="P36"/>
  <c r="Q36"/>
  <c r="P37"/>
  <c r="Q37"/>
  <c r="P38"/>
  <c r="Q38"/>
  <c r="P39"/>
  <c r="Q39"/>
  <c r="P40"/>
  <c r="Q40"/>
  <c r="P41"/>
  <c r="Q41"/>
  <c r="P42"/>
  <c r="Q42"/>
  <c r="P43"/>
  <c r="P44"/>
  <c r="P46"/>
  <c r="Q46"/>
  <c r="P47"/>
  <c r="Q47"/>
  <c r="P48"/>
  <c r="Q48"/>
  <c r="P49"/>
  <c r="Q49"/>
  <c r="P50"/>
  <c r="P51"/>
  <c r="P52"/>
  <c r="Q52"/>
  <c r="P53"/>
  <c r="Q53"/>
  <c r="P54"/>
  <c r="Q54"/>
  <c r="P55"/>
  <c r="Q55"/>
  <c r="P56"/>
  <c r="Q56"/>
  <c r="P57"/>
  <c r="Q57"/>
  <c r="P58"/>
  <c r="Q58"/>
  <c r="P59"/>
  <c r="Q59"/>
  <c r="P60"/>
  <c r="Q60"/>
  <c r="P61"/>
  <c r="Q61"/>
  <c r="P62"/>
  <c r="Q62"/>
  <c r="P63"/>
  <c r="Q63"/>
  <c r="P64"/>
  <c r="Q64"/>
  <c r="P65"/>
  <c r="Q65"/>
  <c r="P66"/>
  <c r="Q66"/>
  <c r="P67"/>
  <c r="Q67"/>
  <c r="P68"/>
  <c r="Q68"/>
  <c r="P69"/>
  <c r="Q69"/>
  <c r="P70"/>
  <c r="Q70"/>
  <c r="P71"/>
  <c r="Q71"/>
  <c r="P72"/>
  <c r="Q72"/>
  <c r="P73"/>
  <c r="Q73"/>
  <c r="P74"/>
  <c r="Q74"/>
  <c r="P75"/>
  <c r="Q75"/>
  <c r="P76"/>
  <c r="Q76"/>
  <c r="P77"/>
  <c r="Q77"/>
  <c r="P78"/>
  <c r="Q78"/>
  <c r="P79"/>
  <c r="Q79"/>
  <c r="P80"/>
  <c r="Q80"/>
  <c r="P81"/>
  <c r="P82"/>
  <c r="Q82"/>
  <c r="P83"/>
  <c r="Q83"/>
  <c r="P84"/>
  <c r="P85"/>
  <c r="P86"/>
  <c r="Q86"/>
  <c r="P87"/>
  <c r="P88"/>
  <c r="P89"/>
  <c r="P90"/>
  <c r="P91"/>
  <c r="P92"/>
  <c r="P93"/>
  <c r="P94"/>
  <c r="Q94"/>
  <c r="P95"/>
  <c r="P96"/>
  <c r="P97"/>
  <c r="P98"/>
  <c r="P99"/>
  <c r="P100"/>
  <c r="Q100"/>
  <c r="P101"/>
  <c r="Q101"/>
  <c r="P102"/>
  <c r="P103"/>
  <c r="P104"/>
  <c r="P105"/>
  <c r="P106"/>
  <c r="P107"/>
  <c r="Q107"/>
  <c r="P108"/>
  <c r="Q108"/>
  <c r="P109"/>
  <c r="Q109"/>
  <c r="P111"/>
  <c r="P112"/>
  <c r="Q112"/>
  <c r="P113"/>
  <c r="P114"/>
  <c r="P115"/>
  <c r="Q115"/>
  <c r="P116"/>
  <c r="P117"/>
  <c r="P118"/>
  <c r="Q118"/>
  <c r="P119"/>
  <c r="P120"/>
  <c r="Q120"/>
  <c r="P121"/>
  <c r="Q121"/>
  <c r="P122"/>
  <c r="Q122"/>
  <c r="P123"/>
  <c r="P124"/>
  <c r="P125"/>
  <c r="P126"/>
  <c r="P127"/>
  <c r="Q127"/>
  <c r="P128"/>
  <c r="P129"/>
  <c r="P130"/>
  <c r="P131"/>
  <c r="P132"/>
  <c r="Q132"/>
  <c r="P133"/>
  <c r="P134"/>
  <c r="P135"/>
  <c r="P136"/>
  <c r="Q136"/>
  <c r="P137"/>
  <c r="P138"/>
  <c r="P139"/>
  <c r="P140"/>
  <c r="P141"/>
  <c r="Q141"/>
  <c r="P142"/>
  <c r="Q142"/>
  <c r="P143"/>
  <c r="P145"/>
  <c r="P146"/>
  <c r="Q146"/>
  <c r="P147"/>
  <c r="P148"/>
  <c r="Q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Q165"/>
  <c r="P166"/>
  <c r="P167"/>
  <c r="P168"/>
  <c r="P169"/>
  <c r="P170"/>
  <c r="P171"/>
  <c r="P172"/>
  <c r="P173"/>
  <c r="P174"/>
  <c r="P175"/>
  <c r="P176"/>
  <c r="P177"/>
  <c r="P178"/>
  <c r="P179"/>
  <c r="Q4"/>
  <c r="P4"/>
  <c r="S179" i="4" l="1"/>
</calcChain>
</file>

<file path=xl/sharedStrings.xml><?xml version="1.0" encoding="utf-8"?>
<sst xmlns="http://schemas.openxmlformats.org/spreadsheetml/2006/main" count="656" uniqueCount="56">
  <si>
    <t>Reach</t>
  </si>
  <si>
    <t>River Sta</t>
  </si>
  <si>
    <t>Q Total</t>
  </si>
  <si>
    <t>Min Ch El</t>
  </si>
  <si>
    <t>W.S. Elev</t>
  </si>
  <si>
    <t>Crit W.S.</t>
  </si>
  <si>
    <t>E.G. Elev</t>
  </si>
  <si>
    <t>E.G. Slope</t>
  </si>
  <si>
    <t>Vel Chnl</t>
  </si>
  <si>
    <t>Flow Area</t>
  </si>
  <si>
    <t>Top Width</t>
  </si>
  <si>
    <t>Froude # Chl</t>
  </si>
  <si>
    <t>(cfs)</t>
  </si>
  <si>
    <t>(ft)</t>
  </si>
  <si>
    <t>(ft/ft)</t>
  </si>
  <si>
    <t>(ft/s)</t>
  </si>
  <si>
    <t>(sq ft)</t>
  </si>
  <si>
    <t xml:space="preserve"> </t>
  </si>
  <si>
    <t>Main</t>
  </si>
  <si>
    <t>Culvert</t>
  </si>
  <si>
    <t>31382.6*</t>
  </si>
  <si>
    <t>31345.3*</t>
  </si>
  <si>
    <t>22853.8*</t>
  </si>
  <si>
    <t>22805.2*</t>
  </si>
  <si>
    <t>22756.7*</t>
  </si>
  <si>
    <t>Bridge</t>
  </si>
  <si>
    <t>Crossing</t>
  </si>
  <si>
    <t>Goodard</t>
  </si>
  <si>
    <t>Gibson</t>
  </si>
  <si>
    <t>Interstate 25</t>
  </si>
  <si>
    <t>Woodward</t>
  </si>
  <si>
    <t>Rail East-West</t>
  </si>
  <si>
    <t>Rail North Sout</t>
  </si>
  <si>
    <t>Broadway</t>
  </si>
  <si>
    <t>Rio Bravo</t>
  </si>
  <si>
    <t>Pedestrian Bridge</t>
  </si>
  <si>
    <t>Prosperity</t>
  </si>
  <si>
    <t>Murray</t>
  </si>
  <si>
    <t>Bank Elevation (ft)</t>
  </si>
  <si>
    <t xml:space="preserve">Left(E) </t>
  </si>
  <si>
    <t xml:space="preserve">Right(W) </t>
  </si>
  <si>
    <t>Freeboard (ft)</t>
  </si>
  <si>
    <t>&gt;2 ft  freeboard &gt; 3ft</t>
  </si>
  <si>
    <t>&lt; 2 ft of freeboard</t>
  </si>
  <si>
    <t>&gt; 3 ft of freeboard</t>
  </si>
  <si>
    <r>
      <rPr>
        <sz val="18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 cut</t>
    </r>
  </si>
  <si>
    <t>*</t>
  </si>
  <si>
    <t>estimated Levee Material needed</t>
  </si>
  <si>
    <t>(updated 5/1)</t>
  </si>
  <si>
    <t>Leeve Raising Distance</t>
  </si>
  <si>
    <t>Q Required to meet Freeboard</t>
  </si>
  <si>
    <t>Q Reduction needed</t>
  </si>
  <si>
    <t>Percentage</t>
  </si>
  <si>
    <t>Fully Developed Flows</t>
  </si>
  <si>
    <t>ACC (Stadium)</t>
  </si>
  <si>
    <t>Existing Conditions Flows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</si>
</sst>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rgb="FF777777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 applyAlignment="1"/>
    <xf numFmtId="0" fontId="0" fillId="4" borderId="0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9" fontId="1" fillId="6" borderId="0" xfId="1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77777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79"/>
  <sheetViews>
    <sheetView tabSelected="1" workbookViewId="0">
      <pane ySplit="3" topLeftCell="A4" activePane="bottomLeft" state="frozen"/>
      <selection activeCell="C1" sqref="C1"/>
      <selection pane="bottomLeft" sqref="A1:Q1"/>
    </sheetView>
  </sheetViews>
  <sheetFormatPr defaultRowHeight="15"/>
  <cols>
    <col min="1" max="11" width="9.140625" style="1"/>
    <col min="12" max="12" width="11.7109375" style="1" customWidth="1"/>
    <col min="13" max="13" width="8.140625" style="1" customWidth="1"/>
    <col min="14" max="14" width="9.140625" style="1" customWidth="1"/>
    <col min="15" max="15" width="9.42578125" style="1" customWidth="1"/>
    <col min="16" max="16" width="8" style="1" customWidth="1"/>
    <col min="17" max="17" width="8.42578125" style="1" customWidth="1"/>
    <col min="18" max="18" width="0.85546875" style="1" customWidth="1"/>
    <col min="19" max="73" width="9.140625" style="16"/>
    <col min="74" max="16384" width="9.140625" style="1"/>
  </cols>
  <sheetData>
    <row r="1" spans="1:73" ht="33.75">
      <c r="A1" s="46" t="s">
        <v>55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73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26</v>
      </c>
      <c r="N2" s="37" t="s">
        <v>38</v>
      </c>
      <c r="O2" s="37"/>
      <c r="P2" s="37" t="s">
        <v>41</v>
      </c>
      <c r="Q2" s="37"/>
    </row>
    <row r="3" spans="1:73">
      <c r="A3" s="34" t="s">
        <v>48</v>
      </c>
      <c r="B3" s="34"/>
      <c r="C3" s="10" t="s">
        <v>12</v>
      </c>
      <c r="D3" s="10" t="s">
        <v>13</v>
      </c>
      <c r="E3" s="10" t="s">
        <v>13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13</v>
      </c>
      <c r="L3" s="10" t="s">
        <v>17</v>
      </c>
      <c r="M3" s="10"/>
      <c r="N3" s="10" t="s">
        <v>39</v>
      </c>
      <c r="O3" s="10" t="s">
        <v>40</v>
      </c>
      <c r="P3" s="10" t="s">
        <v>39</v>
      </c>
      <c r="Q3" s="10" t="s">
        <v>40</v>
      </c>
    </row>
    <row r="4" spans="1:73" ht="15.75" thickBot="1">
      <c r="A4" s="3" t="s">
        <v>18</v>
      </c>
      <c r="B4" s="3">
        <v>39629.54</v>
      </c>
      <c r="C4" s="3">
        <v>1076.4000000000001</v>
      </c>
      <c r="D4" s="3">
        <v>5022.84</v>
      </c>
      <c r="E4" s="3">
        <v>5038.0600000000004</v>
      </c>
      <c r="F4" s="3">
        <v>5028.63</v>
      </c>
      <c r="G4" s="3">
        <v>5038.13</v>
      </c>
      <c r="H4" s="3">
        <v>9.7999999999999997E-5</v>
      </c>
      <c r="I4" s="3">
        <v>3.22</v>
      </c>
      <c r="J4" s="3">
        <v>667.44</v>
      </c>
      <c r="K4" s="3">
        <v>119.97</v>
      </c>
      <c r="L4" s="3">
        <v>0.15</v>
      </c>
      <c r="M4" s="3"/>
      <c r="N4" s="3"/>
      <c r="O4" s="3">
        <v>5036.67</v>
      </c>
      <c r="P4" s="3" t="str">
        <f>IF($D4&gt;N4,"",N4-$E4)</f>
        <v/>
      </c>
      <c r="Q4" s="5">
        <f>IF($D4&gt;O4,"",O4-$E4)</f>
        <v>-1.3900000000003274</v>
      </c>
      <c r="R4" s="7"/>
      <c r="S4" s="15"/>
      <c r="T4" s="15"/>
      <c r="U4" s="15"/>
      <c r="V4" s="17"/>
    </row>
    <row r="5" spans="1:73">
      <c r="A5" s="3" t="s">
        <v>18</v>
      </c>
      <c r="B5" s="3">
        <v>39419.870000000003</v>
      </c>
      <c r="C5" s="3">
        <v>1076.4000000000001</v>
      </c>
      <c r="D5" s="3">
        <v>5022.84</v>
      </c>
      <c r="E5" s="3">
        <v>5038.07</v>
      </c>
      <c r="F5" s="3">
        <v>5028.28</v>
      </c>
      <c r="G5" s="3">
        <v>5038.1000000000004</v>
      </c>
      <c r="H5" s="3">
        <v>7.1000000000000005E-5</v>
      </c>
      <c r="I5" s="3">
        <v>1.57</v>
      </c>
      <c r="J5" s="3">
        <v>687.05</v>
      </c>
      <c r="K5" s="3">
        <v>112.57</v>
      </c>
      <c r="L5" s="3">
        <v>0.1</v>
      </c>
      <c r="M5" s="3"/>
      <c r="N5" s="3"/>
      <c r="O5" s="3">
        <v>5036.4399999999996</v>
      </c>
      <c r="P5" s="3" t="str">
        <f t="shared" ref="P5:P68" si="0">IF($D5&gt;N5,"",N5-$E5)</f>
        <v/>
      </c>
      <c r="Q5" s="5">
        <f t="shared" ref="Q5:Q68" si="1">IF($D5&gt;O5,"",O5-$E5)</f>
        <v>-1.6300000000001091</v>
      </c>
      <c r="R5" s="7"/>
      <c r="S5" s="11"/>
      <c r="T5" s="12" t="s">
        <v>43</v>
      </c>
      <c r="U5" s="12"/>
      <c r="V5" s="6">
        <v>1.98</v>
      </c>
    </row>
    <row r="6" spans="1:73">
      <c r="A6" s="3" t="s">
        <v>18</v>
      </c>
      <c r="B6" s="3">
        <v>39219.870000000003</v>
      </c>
      <c r="C6" s="3">
        <v>1132</v>
      </c>
      <c r="D6" s="3">
        <v>5022.8100000000004</v>
      </c>
      <c r="E6" s="3">
        <v>5038.0200000000004</v>
      </c>
      <c r="F6" s="3">
        <v>5028.6000000000004</v>
      </c>
      <c r="G6" s="3">
        <v>5038.08</v>
      </c>
      <c r="H6" s="3">
        <v>1E-4</v>
      </c>
      <c r="I6" s="3">
        <v>1.97</v>
      </c>
      <c r="J6" s="3">
        <v>574.61</v>
      </c>
      <c r="K6" s="3">
        <v>74.430000000000007</v>
      </c>
      <c r="L6" s="3">
        <v>0.12</v>
      </c>
      <c r="M6" s="3"/>
      <c r="N6" s="3"/>
      <c r="O6" s="3">
        <v>5036.8999999999996</v>
      </c>
      <c r="P6" s="3" t="str">
        <f t="shared" si="0"/>
        <v/>
      </c>
      <c r="Q6" s="5">
        <f t="shared" si="1"/>
        <v>-1.1200000000008004</v>
      </c>
      <c r="R6" s="7"/>
      <c r="S6" s="13"/>
      <c r="T6" s="14" t="s">
        <v>42</v>
      </c>
      <c r="U6" s="14"/>
      <c r="V6" s="8">
        <v>2.1</v>
      </c>
    </row>
    <row r="7" spans="1:73" s="2" customFormat="1" ht="15.75">
      <c r="A7" s="4" t="s">
        <v>18</v>
      </c>
      <c r="B7" s="4">
        <v>39075.03</v>
      </c>
      <c r="C7" s="4" t="s">
        <v>19</v>
      </c>
      <c r="D7" s="4"/>
      <c r="E7" s="4"/>
      <c r="F7" s="4"/>
      <c r="G7" s="4"/>
      <c r="H7" s="4"/>
      <c r="I7" s="4"/>
      <c r="J7" s="4"/>
      <c r="K7" s="4"/>
      <c r="L7" s="38" t="s">
        <v>27</v>
      </c>
      <c r="M7" s="39"/>
      <c r="N7" s="40"/>
      <c r="O7" s="4"/>
      <c r="P7" s="4"/>
      <c r="Q7" s="4"/>
      <c r="R7" s="9"/>
      <c r="S7" s="13"/>
      <c r="T7" s="14" t="s">
        <v>44</v>
      </c>
      <c r="U7" s="14"/>
      <c r="V7" s="8">
        <v>3.2</v>
      </c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</row>
    <row r="8" spans="1:73" ht="24" thickBot="1">
      <c r="A8" s="3" t="s">
        <v>18</v>
      </c>
      <c r="B8" s="3">
        <v>39019.870000000003</v>
      </c>
      <c r="C8" s="3">
        <v>1132</v>
      </c>
      <c r="D8" s="3">
        <v>5022.79</v>
      </c>
      <c r="E8" s="3">
        <v>5036.68</v>
      </c>
      <c r="F8" s="3">
        <v>5027.1000000000004</v>
      </c>
      <c r="G8" s="3">
        <v>5036.7299999999996</v>
      </c>
      <c r="H8" s="3">
        <v>7.8999999999999996E-5</v>
      </c>
      <c r="I8" s="3">
        <v>1.87</v>
      </c>
      <c r="J8" s="3">
        <v>604.32000000000005</v>
      </c>
      <c r="K8" s="3">
        <v>69</v>
      </c>
      <c r="L8" s="3">
        <v>0.11</v>
      </c>
      <c r="M8" s="3"/>
      <c r="N8" s="3"/>
      <c r="O8" s="3">
        <v>5040.6000000000004</v>
      </c>
      <c r="P8" s="3" t="str">
        <f t="shared" si="0"/>
        <v/>
      </c>
      <c r="Q8" s="3">
        <f t="shared" si="1"/>
        <v>3.9200000000000728</v>
      </c>
      <c r="R8" s="7"/>
      <c r="S8" s="35" t="s">
        <v>45</v>
      </c>
      <c r="T8" s="36"/>
      <c r="U8" s="36"/>
      <c r="V8" s="19"/>
    </row>
    <row r="9" spans="1:73">
      <c r="A9" s="3" t="s">
        <v>18</v>
      </c>
      <c r="B9" s="3">
        <v>38819.870000000003</v>
      </c>
      <c r="C9" s="3">
        <v>1132</v>
      </c>
      <c r="D9" s="3">
        <v>5022.8100000000004</v>
      </c>
      <c r="E9" s="3">
        <v>5036.6400000000003</v>
      </c>
      <c r="F9" s="3">
        <v>5027.8</v>
      </c>
      <c r="G9" s="3">
        <v>5036.71</v>
      </c>
      <c r="H9" s="3">
        <v>1.1900000000000001E-4</v>
      </c>
      <c r="I9" s="3">
        <v>2.12</v>
      </c>
      <c r="J9" s="3">
        <v>534.52</v>
      </c>
      <c r="K9" s="3">
        <v>69.709999999999994</v>
      </c>
      <c r="L9" s="3">
        <v>0.13</v>
      </c>
      <c r="M9" s="3"/>
      <c r="N9" s="3"/>
      <c r="O9" s="3">
        <v>5039.5</v>
      </c>
      <c r="P9" s="3" t="str">
        <f t="shared" si="0"/>
        <v/>
      </c>
      <c r="Q9" s="3">
        <f t="shared" si="1"/>
        <v>2.8599999999996726</v>
      </c>
      <c r="R9" s="7"/>
    </row>
    <row r="10" spans="1:73">
      <c r="A10" s="3" t="s">
        <v>18</v>
      </c>
      <c r="B10" s="3">
        <v>38619.870000000003</v>
      </c>
      <c r="C10" s="3">
        <v>1068</v>
      </c>
      <c r="D10" s="3">
        <v>5022.84</v>
      </c>
      <c r="E10" s="3">
        <v>5036.6000000000004</v>
      </c>
      <c r="F10" s="3">
        <v>5028.3500000000004</v>
      </c>
      <c r="G10" s="3">
        <v>5036.68</v>
      </c>
      <c r="H10" s="3">
        <v>1.3999999999999999E-4</v>
      </c>
      <c r="I10" s="3">
        <v>2.2599999999999998</v>
      </c>
      <c r="J10" s="3">
        <v>473.48</v>
      </c>
      <c r="K10" s="3">
        <v>62.42</v>
      </c>
      <c r="L10" s="3">
        <v>0.14000000000000001</v>
      </c>
      <c r="M10" s="3"/>
      <c r="N10" s="3"/>
      <c r="O10" s="3">
        <v>5038.6000000000004</v>
      </c>
      <c r="P10" s="3" t="str">
        <f t="shared" si="0"/>
        <v/>
      </c>
      <c r="Q10" s="3">
        <f t="shared" si="1"/>
        <v>2</v>
      </c>
      <c r="R10" s="7"/>
    </row>
    <row r="11" spans="1:73" s="2" customFormat="1" ht="15.75">
      <c r="A11" s="4" t="s">
        <v>18</v>
      </c>
      <c r="B11" s="4">
        <v>38554.129999999997</v>
      </c>
      <c r="C11" s="4" t="s">
        <v>19</v>
      </c>
      <c r="D11" s="4"/>
      <c r="E11" s="4"/>
      <c r="F11" s="4"/>
      <c r="G11" s="4"/>
      <c r="H11" s="4"/>
      <c r="I11" s="4"/>
      <c r="J11" s="4"/>
      <c r="K11" s="4"/>
      <c r="L11" s="38" t="s">
        <v>54</v>
      </c>
      <c r="M11" s="39"/>
      <c r="N11" s="40"/>
      <c r="O11" s="4"/>
      <c r="P11" s="4"/>
      <c r="Q11" s="4"/>
      <c r="R11" s="9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</row>
    <row r="12" spans="1:73">
      <c r="A12" s="3" t="s">
        <v>18</v>
      </c>
      <c r="B12" s="3">
        <v>38388.22</v>
      </c>
      <c r="C12" s="3">
        <v>2442</v>
      </c>
      <c r="D12" s="3">
        <v>5022.7</v>
      </c>
      <c r="E12" s="3">
        <v>5035.1899999999996</v>
      </c>
      <c r="F12" s="3">
        <v>5030.76</v>
      </c>
      <c r="G12" s="3">
        <v>5035.6899999999996</v>
      </c>
      <c r="H12" s="3">
        <v>9.6699999999999998E-4</v>
      </c>
      <c r="I12" s="3">
        <v>5.67</v>
      </c>
      <c r="J12" s="3">
        <v>430.94</v>
      </c>
      <c r="K12" s="3">
        <v>62.19</v>
      </c>
      <c r="L12" s="3">
        <v>0.38</v>
      </c>
      <c r="M12" s="3"/>
      <c r="N12" s="3"/>
      <c r="O12" s="3">
        <v>5038.2</v>
      </c>
      <c r="P12" s="3" t="str">
        <f t="shared" si="0"/>
        <v/>
      </c>
      <c r="Q12" s="3">
        <f t="shared" si="1"/>
        <v>3.0100000000002183</v>
      </c>
      <c r="R12" s="7"/>
    </row>
    <row r="13" spans="1:73">
      <c r="A13" s="3" t="s">
        <v>18</v>
      </c>
      <c r="B13" s="3">
        <v>38219.870000000003</v>
      </c>
      <c r="C13" s="3">
        <v>2442</v>
      </c>
      <c r="D13" s="3">
        <v>5022.71</v>
      </c>
      <c r="E13" s="3">
        <v>5035.16</v>
      </c>
      <c r="F13" s="3">
        <v>5029.51</v>
      </c>
      <c r="G13" s="3">
        <v>5035.51</v>
      </c>
      <c r="H13" s="3">
        <v>5.8900000000000001E-4</v>
      </c>
      <c r="I13" s="3">
        <v>4.75</v>
      </c>
      <c r="J13" s="3">
        <v>513.89</v>
      </c>
      <c r="K13" s="3">
        <v>66.819999999999993</v>
      </c>
      <c r="L13" s="3">
        <v>0.3</v>
      </c>
      <c r="M13" s="3"/>
      <c r="N13" s="3"/>
      <c r="O13" s="3">
        <v>5037.8999999999996</v>
      </c>
      <c r="P13" s="3" t="str">
        <f t="shared" si="0"/>
        <v/>
      </c>
      <c r="Q13" s="3">
        <f t="shared" si="1"/>
        <v>2.7399999999997817</v>
      </c>
      <c r="R13" s="7"/>
    </row>
    <row r="14" spans="1:73" ht="15.75">
      <c r="A14" s="3" t="s">
        <v>18</v>
      </c>
      <c r="B14" s="3">
        <v>38019.870000000003</v>
      </c>
      <c r="C14" s="3">
        <v>2442</v>
      </c>
      <c r="D14" s="3">
        <v>5022.41</v>
      </c>
      <c r="E14" s="3">
        <v>5035.16</v>
      </c>
      <c r="F14" s="3">
        <v>5027.6000000000004</v>
      </c>
      <c r="G14" s="3">
        <v>5035.33</v>
      </c>
      <c r="H14" s="3">
        <v>1.75E-4</v>
      </c>
      <c r="I14" s="3">
        <v>3.79</v>
      </c>
      <c r="J14" s="3">
        <v>885.77</v>
      </c>
      <c r="K14" s="3">
        <v>107.67</v>
      </c>
      <c r="L14" s="3">
        <v>0.19</v>
      </c>
      <c r="M14" s="3"/>
      <c r="N14" s="3"/>
      <c r="O14" s="3"/>
      <c r="P14" s="3" t="str">
        <f t="shared" si="0"/>
        <v/>
      </c>
      <c r="Q14" s="18" t="s">
        <v>46</v>
      </c>
      <c r="R14" s="7"/>
    </row>
    <row r="15" spans="1:73" ht="15.75">
      <c r="A15" s="3" t="s">
        <v>18</v>
      </c>
      <c r="B15" s="3">
        <v>37942.11</v>
      </c>
      <c r="C15" s="3">
        <v>2442</v>
      </c>
      <c r="D15" s="3">
        <v>5022.71</v>
      </c>
      <c r="E15" s="3">
        <v>5035.09</v>
      </c>
      <c r="F15" s="3">
        <v>5027.88</v>
      </c>
      <c r="G15" s="3">
        <v>5035.3100000000004</v>
      </c>
      <c r="H15" s="3">
        <v>2.23E-4</v>
      </c>
      <c r="I15" s="3">
        <v>4.21</v>
      </c>
      <c r="J15" s="3">
        <v>765.36</v>
      </c>
      <c r="K15" s="3">
        <v>90.86</v>
      </c>
      <c r="L15" s="3">
        <v>0.21</v>
      </c>
      <c r="M15" s="3"/>
      <c r="N15" s="3"/>
      <c r="O15" s="3"/>
      <c r="P15" s="3" t="str">
        <f t="shared" si="0"/>
        <v/>
      </c>
      <c r="Q15" s="18" t="s">
        <v>46</v>
      </c>
      <c r="R15" s="7"/>
    </row>
    <row r="16" spans="1:73" ht="15.75">
      <c r="A16" s="3" t="s">
        <v>18</v>
      </c>
      <c r="B16" s="3">
        <v>37819.870000000003</v>
      </c>
      <c r="C16" s="3">
        <v>2442</v>
      </c>
      <c r="D16" s="3">
        <v>5022.2299999999996</v>
      </c>
      <c r="E16" s="3">
        <v>5034.96</v>
      </c>
      <c r="F16" s="3">
        <v>5028.45</v>
      </c>
      <c r="G16" s="3">
        <v>5035.26</v>
      </c>
      <c r="H16" s="3">
        <v>3.3E-4</v>
      </c>
      <c r="I16" s="3">
        <v>5.21</v>
      </c>
      <c r="J16" s="3">
        <v>651.75</v>
      </c>
      <c r="K16" s="3">
        <v>82.6</v>
      </c>
      <c r="L16" s="3">
        <v>0.26</v>
      </c>
      <c r="M16" s="3"/>
      <c r="N16" s="3"/>
      <c r="O16" s="3"/>
      <c r="P16" s="3" t="str">
        <f t="shared" si="0"/>
        <v/>
      </c>
      <c r="Q16" s="18" t="s">
        <v>46</v>
      </c>
      <c r="R16" s="7"/>
    </row>
    <row r="17" spans="1:18" ht="15.75">
      <c r="A17" s="3" t="s">
        <v>18</v>
      </c>
      <c r="B17" s="3">
        <v>37713.39</v>
      </c>
      <c r="C17" s="3">
        <v>2442</v>
      </c>
      <c r="D17" s="3">
        <v>5022.3900000000003</v>
      </c>
      <c r="E17" s="3">
        <v>5034.54</v>
      </c>
      <c r="F17" s="3">
        <v>5030.34</v>
      </c>
      <c r="G17" s="3">
        <v>5035.18</v>
      </c>
      <c r="H17" s="3">
        <v>8.8400000000000002E-4</v>
      </c>
      <c r="I17" s="3">
        <v>8.33</v>
      </c>
      <c r="J17" s="3">
        <v>465.61</v>
      </c>
      <c r="K17" s="3">
        <v>65.459999999999994</v>
      </c>
      <c r="L17" s="3">
        <v>0.42</v>
      </c>
      <c r="M17" s="3"/>
      <c r="N17" s="3"/>
      <c r="O17" s="3"/>
      <c r="P17" s="3" t="str">
        <f t="shared" si="0"/>
        <v/>
      </c>
      <c r="Q17" s="18" t="s">
        <v>46</v>
      </c>
      <c r="R17" s="7"/>
    </row>
    <row r="18" spans="1:18" ht="15.75">
      <c r="A18" s="3" t="s">
        <v>18</v>
      </c>
      <c r="B18" s="3">
        <v>37619.870000000003</v>
      </c>
      <c r="C18" s="3">
        <v>2442</v>
      </c>
      <c r="D18" s="3">
        <v>5022.09</v>
      </c>
      <c r="E18" s="3">
        <v>5034.63</v>
      </c>
      <c r="F18" s="3">
        <v>5029.57</v>
      </c>
      <c r="G18" s="3">
        <v>5035.03</v>
      </c>
      <c r="H18" s="3">
        <v>7.2999999999999996E-4</v>
      </c>
      <c r="I18" s="3">
        <v>5.0999999999999996</v>
      </c>
      <c r="J18" s="3">
        <v>478.46</v>
      </c>
      <c r="K18" s="3">
        <v>65.81</v>
      </c>
      <c r="L18" s="3">
        <v>0.33</v>
      </c>
      <c r="M18" s="3"/>
      <c r="N18" s="3"/>
      <c r="O18" s="3"/>
      <c r="P18" s="3" t="str">
        <f t="shared" si="0"/>
        <v/>
      </c>
      <c r="Q18" s="18" t="s">
        <v>46</v>
      </c>
      <c r="R18" s="7"/>
    </row>
    <row r="19" spans="1:18">
      <c r="A19" s="3" t="s">
        <v>18</v>
      </c>
      <c r="B19" s="3">
        <v>37395.050000000003</v>
      </c>
      <c r="C19" s="3">
        <v>2442</v>
      </c>
      <c r="D19" s="3">
        <v>5021.38</v>
      </c>
      <c r="E19" s="3">
        <v>5034.43</v>
      </c>
      <c r="F19" s="3"/>
      <c r="G19" s="3">
        <v>5034.8599999999997</v>
      </c>
      <c r="H19" s="3">
        <v>7.54E-4</v>
      </c>
      <c r="I19" s="3">
        <v>5.26</v>
      </c>
      <c r="J19" s="3">
        <v>464.35</v>
      </c>
      <c r="K19" s="3">
        <v>61.67</v>
      </c>
      <c r="L19" s="3">
        <v>0.34</v>
      </c>
      <c r="M19" s="3"/>
      <c r="N19" s="3"/>
      <c r="O19" s="3">
        <v>5035.6000000000004</v>
      </c>
      <c r="P19" s="3" t="str">
        <f t="shared" si="0"/>
        <v/>
      </c>
      <c r="Q19" s="3">
        <f t="shared" si="1"/>
        <v>1.1700000000000728</v>
      </c>
      <c r="R19" s="7"/>
    </row>
    <row r="20" spans="1:18" ht="15.75">
      <c r="A20" s="3" t="s">
        <v>18</v>
      </c>
      <c r="B20" s="3">
        <v>37237.629999999997</v>
      </c>
      <c r="C20" s="3">
        <v>2408</v>
      </c>
      <c r="D20" s="3">
        <v>5021.99</v>
      </c>
      <c r="E20" s="3">
        <v>5034.4399999999996</v>
      </c>
      <c r="F20" s="3"/>
      <c r="G20" s="3">
        <v>5034.7299999999996</v>
      </c>
      <c r="H20" s="3">
        <v>4.8500000000000003E-4</v>
      </c>
      <c r="I20" s="3">
        <v>4.3</v>
      </c>
      <c r="J20" s="3">
        <v>560.11</v>
      </c>
      <c r="K20" s="3">
        <v>74.31</v>
      </c>
      <c r="L20" s="3">
        <v>0.28000000000000003</v>
      </c>
      <c r="M20" s="3"/>
      <c r="N20" s="3"/>
      <c r="O20" s="3"/>
      <c r="P20" s="3" t="str">
        <f t="shared" si="0"/>
        <v/>
      </c>
      <c r="Q20" s="18" t="s">
        <v>46</v>
      </c>
      <c r="R20" s="7"/>
    </row>
    <row r="21" spans="1:18">
      <c r="A21" s="3" t="s">
        <v>18</v>
      </c>
      <c r="B21" s="3">
        <v>37019.870000000003</v>
      </c>
      <c r="C21" s="3">
        <v>2408</v>
      </c>
      <c r="D21" s="3">
        <v>5022.49</v>
      </c>
      <c r="E21" s="3">
        <v>5034.2299999999996</v>
      </c>
      <c r="F21" s="3">
        <v>5029.82</v>
      </c>
      <c r="G21" s="3">
        <v>5034.59</v>
      </c>
      <c r="H21" s="3">
        <v>7.9299999999999998E-4</v>
      </c>
      <c r="I21" s="3">
        <v>4.7699999999999996</v>
      </c>
      <c r="J21" s="3">
        <v>505.27</v>
      </c>
      <c r="K21" s="3">
        <v>84.13</v>
      </c>
      <c r="L21" s="3">
        <v>0.34</v>
      </c>
      <c r="M21" s="3"/>
      <c r="N21" s="3"/>
      <c r="O21" s="3">
        <v>5036.8</v>
      </c>
      <c r="P21" s="3" t="str">
        <f t="shared" si="0"/>
        <v/>
      </c>
      <c r="Q21" s="3">
        <f t="shared" si="1"/>
        <v>2.5700000000006185</v>
      </c>
      <c r="R21" s="7"/>
    </row>
    <row r="22" spans="1:18" ht="15.75">
      <c r="A22" s="3" t="s">
        <v>18</v>
      </c>
      <c r="B22" s="3">
        <v>36619.870000000003</v>
      </c>
      <c r="C22" s="3">
        <v>2408</v>
      </c>
      <c r="D22" s="3">
        <v>5021.82</v>
      </c>
      <c r="E22" s="3">
        <v>5033.8</v>
      </c>
      <c r="F22" s="3">
        <v>5029.5600000000004</v>
      </c>
      <c r="G22" s="3">
        <v>5034.22</v>
      </c>
      <c r="H22" s="3">
        <v>1.047E-3</v>
      </c>
      <c r="I22" s="3">
        <v>5.21</v>
      </c>
      <c r="J22" s="3">
        <v>462.61</v>
      </c>
      <c r="K22" s="3">
        <v>83.28</v>
      </c>
      <c r="L22" s="3">
        <v>0.39</v>
      </c>
      <c r="M22" s="3"/>
      <c r="N22" s="3"/>
      <c r="O22" s="3"/>
      <c r="P22" s="3" t="str">
        <f t="shared" si="0"/>
        <v/>
      </c>
      <c r="Q22" s="18" t="s">
        <v>46</v>
      </c>
      <c r="R22" s="7"/>
    </row>
    <row r="23" spans="1:18">
      <c r="A23" s="3" t="s">
        <v>18</v>
      </c>
      <c r="B23" s="3">
        <v>36419.870000000003</v>
      </c>
      <c r="C23" s="3">
        <v>2408</v>
      </c>
      <c r="D23" s="3">
        <v>5021.47</v>
      </c>
      <c r="E23" s="3">
        <v>5033.6000000000004</v>
      </c>
      <c r="F23" s="3"/>
      <c r="G23" s="3">
        <v>5034.0200000000004</v>
      </c>
      <c r="H23" s="3">
        <v>9.01E-4</v>
      </c>
      <c r="I23" s="3">
        <v>5.18</v>
      </c>
      <c r="J23" s="3">
        <v>464.51</v>
      </c>
      <c r="K23" s="3">
        <v>73.81</v>
      </c>
      <c r="L23" s="3">
        <v>0.36</v>
      </c>
      <c r="M23" s="3"/>
      <c r="N23" s="3"/>
      <c r="O23" s="3">
        <v>5036.8</v>
      </c>
      <c r="P23" s="3" t="str">
        <f t="shared" si="0"/>
        <v/>
      </c>
      <c r="Q23" s="3">
        <f t="shared" si="1"/>
        <v>3.1999999999998181</v>
      </c>
      <c r="R23" s="7"/>
    </row>
    <row r="24" spans="1:18" ht="15.75">
      <c r="A24" s="3" t="s">
        <v>18</v>
      </c>
      <c r="B24" s="3">
        <v>36330.480000000003</v>
      </c>
      <c r="C24" s="3">
        <v>2408</v>
      </c>
      <c r="D24" s="3">
        <v>5021.16</v>
      </c>
      <c r="E24" s="3">
        <v>5033.4799999999996</v>
      </c>
      <c r="F24" s="3"/>
      <c r="G24" s="3">
        <v>5033.9399999999996</v>
      </c>
      <c r="H24" s="3">
        <v>8.5599999999999999E-4</v>
      </c>
      <c r="I24" s="3">
        <v>5.43</v>
      </c>
      <c r="J24" s="3">
        <v>443.77</v>
      </c>
      <c r="K24" s="3">
        <v>62.55</v>
      </c>
      <c r="L24" s="3">
        <v>0.36</v>
      </c>
      <c r="M24" s="3"/>
      <c r="N24" s="3"/>
      <c r="O24" s="3"/>
      <c r="P24" s="3" t="str">
        <f t="shared" si="0"/>
        <v/>
      </c>
      <c r="Q24" s="18" t="s">
        <v>46</v>
      </c>
      <c r="R24" s="7"/>
    </row>
    <row r="25" spans="1:18" ht="15.75">
      <c r="A25" s="3" t="s">
        <v>18</v>
      </c>
      <c r="B25" s="3">
        <v>36019.870000000003</v>
      </c>
      <c r="C25" s="3">
        <v>2276</v>
      </c>
      <c r="D25" s="3">
        <v>5020.9799999999996</v>
      </c>
      <c r="E25" s="3">
        <v>5033.22</v>
      </c>
      <c r="F25" s="3"/>
      <c r="G25" s="3">
        <v>5033.67</v>
      </c>
      <c r="H25" s="3">
        <v>8.7399999999999999E-4</v>
      </c>
      <c r="I25" s="3">
        <v>5.39</v>
      </c>
      <c r="J25" s="3">
        <v>422</v>
      </c>
      <c r="K25" s="3">
        <v>60.79</v>
      </c>
      <c r="L25" s="3">
        <v>0.36</v>
      </c>
      <c r="M25" s="3"/>
      <c r="N25" s="3"/>
      <c r="O25" s="3"/>
      <c r="P25" s="3" t="str">
        <f t="shared" si="0"/>
        <v/>
      </c>
      <c r="Q25" s="18" t="s">
        <v>46</v>
      </c>
      <c r="R25" s="7"/>
    </row>
    <row r="26" spans="1:18">
      <c r="A26" s="3" t="s">
        <v>18</v>
      </c>
      <c r="B26" s="3">
        <v>35819.870000000003</v>
      </c>
      <c r="C26" s="3">
        <v>2276</v>
      </c>
      <c r="D26" s="3">
        <v>5020.84</v>
      </c>
      <c r="E26" s="3">
        <v>5033.25</v>
      </c>
      <c r="F26" s="3">
        <v>5027.4399999999996</v>
      </c>
      <c r="G26" s="3">
        <v>5033.4799999999996</v>
      </c>
      <c r="H26" s="3">
        <v>4.28E-4</v>
      </c>
      <c r="I26" s="3">
        <v>3.88</v>
      </c>
      <c r="J26" s="3">
        <v>586.46</v>
      </c>
      <c r="K26" s="3">
        <v>117.78</v>
      </c>
      <c r="L26" s="3">
        <v>0.26</v>
      </c>
      <c r="M26" s="3"/>
      <c r="N26" s="3">
        <v>5036.6000000000004</v>
      </c>
      <c r="O26" s="3">
        <v>5037</v>
      </c>
      <c r="P26" s="3">
        <f t="shared" si="0"/>
        <v>3.3500000000003638</v>
      </c>
      <c r="Q26" s="3">
        <f t="shared" si="1"/>
        <v>3.75</v>
      </c>
      <c r="R26" s="7"/>
    </row>
    <row r="27" spans="1:18">
      <c r="A27" s="3" t="s">
        <v>18</v>
      </c>
      <c r="B27" s="3">
        <v>35619.870000000003</v>
      </c>
      <c r="C27" s="3">
        <v>2276</v>
      </c>
      <c r="D27" s="3">
        <v>5020.78</v>
      </c>
      <c r="E27" s="3">
        <v>5033.1099999999997</v>
      </c>
      <c r="F27" s="3">
        <v>5027.42</v>
      </c>
      <c r="G27" s="3">
        <v>5033.3900000000003</v>
      </c>
      <c r="H27" s="3">
        <v>4.9200000000000003E-4</v>
      </c>
      <c r="I27" s="3">
        <v>4.2300000000000004</v>
      </c>
      <c r="J27" s="3">
        <v>538.63</v>
      </c>
      <c r="K27" s="3">
        <v>74.430000000000007</v>
      </c>
      <c r="L27" s="3">
        <v>0.28000000000000003</v>
      </c>
      <c r="M27" s="3"/>
      <c r="N27" s="3">
        <v>5036.5</v>
      </c>
      <c r="O27" s="3">
        <v>5037</v>
      </c>
      <c r="P27" s="3">
        <f t="shared" si="0"/>
        <v>3.3900000000003274</v>
      </c>
      <c r="Q27" s="3">
        <f t="shared" si="1"/>
        <v>3.8900000000003274</v>
      </c>
      <c r="R27" s="7"/>
    </row>
    <row r="28" spans="1:18">
      <c r="A28" s="3" t="s">
        <v>18</v>
      </c>
      <c r="B28" s="3">
        <v>35372.97</v>
      </c>
      <c r="C28" s="3">
        <v>2276</v>
      </c>
      <c r="D28" s="3">
        <v>5020.59</v>
      </c>
      <c r="E28" s="3">
        <v>5032.84</v>
      </c>
      <c r="F28" s="3"/>
      <c r="G28" s="3">
        <v>5033.2299999999996</v>
      </c>
      <c r="H28" s="3">
        <v>7.1500000000000003E-4</v>
      </c>
      <c r="I28" s="3">
        <v>5.0199999999999996</v>
      </c>
      <c r="J28" s="3">
        <v>453.49</v>
      </c>
      <c r="K28" s="3">
        <v>62.66</v>
      </c>
      <c r="L28" s="3">
        <v>0.33</v>
      </c>
      <c r="M28" s="3"/>
      <c r="N28" s="3">
        <v>5036.8999999999996</v>
      </c>
      <c r="O28" s="3">
        <v>5036.8</v>
      </c>
      <c r="P28" s="3">
        <f t="shared" si="0"/>
        <v>4.0599999999994907</v>
      </c>
      <c r="Q28" s="3">
        <f t="shared" si="1"/>
        <v>3.9600000000000364</v>
      </c>
      <c r="R28" s="7"/>
    </row>
    <row r="29" spans="1:18">
      <c r="A29" s="3" t="s">
        <v>18</v>
      </c>
      <c r="B29" s="3">
        <v>35219.870000000003</v>
      </c>
      <c r="C29" s="3">
        <v>2276</v>
      </c>
      <c r="D29" s="3">
        <v>5020.41</v>
      </c>
      <c r="E29" s="3">
        <v>5032.76</v>
      </c>
      <c r="F29" s="3"/>
      <c r="G29" s="3">
        <v>5033.12</v>
      </c>
      <c r="H29" s="3">
        <v>6.3100000000000005E-4</v>
      </c>
      <c r="I29" s="3">
        <v>4.79</v>
      </c>
      <c r="J29" s="3">
        <v>475.42</v>
      </c>
      <c r="K29" s="3">
        <v>63.92</v>
      </c>
      <c r="L29" s="3">
        <v>0.31</v>
      </c>
      <c r="M29" s="3"/>
      <c r="N29" s="3">
        <v>5036.8999999999996</v>
      </c>
      <c r="O29" s="3">
        <v>5036.8999999999996</v>
      </c>
      <c r="P29" s="3">
        <f t="shared" si="0"/>
        <v>4.1399999999994179</v>
      </c>
      <c r="Q29" s="3">
        <f t="shared" si="1"/>
        <v>4.1399999999994179</v>
      </c>
      <c r="R29" s="7"/>
    </row>
    <row r="30" spans="1:18" ht="15.75">
      <c r="A30" s="3" t="s">
        <v>18</v>
      </c>
      <c r="B30" s="3">
        <v>35123.82</v>
      </c>
      <c r="C30" s="3">
        <v>2276</v>
      </c>
      <c r="D30" s="3">
        <v>5020.24</v>
      </c>
      <c r="E30" s="3">
        <v>5032.66</v>
      </c>
      <c r="F30" s="3"/>
      <c r="G30" s="3">
        <v>5033.05</v>
      </c>
      <c r="H30" s="3">
        <v>7.1699999999999997E-4</v>
      </c>
      <c r="I30" s="3">
        <v>5.0199999999999996</v>
      </c>
      <c r="J30" s="3">
        <v>453.13</v>
      </c>
      <c r="K30" s="3">
        <v>62.49</v>
      </c>
      <c r="L30" s="3">
        <v>0.33</v>
      </c>
      <c r="M30" s="3"/>
      <c r="N30" s="3"/>
      <c r="O30" s="3"/>
      <c r="P30" s="3" t="str">
        <f t="shared" si="0"/>
        <v/>
      </c>
      <c r="Q30" s="18" t="s">
        <v>46</v>
      </c>
      <c r="R30" s="7"/>
    </row>
    <row r="31" spans="1:18" ht="15.75">
      <c r="A31" s="3" t="s">
        <v>18</v>
      </c>
      <c r="B31" s="3">
        <v>34819.870000000003</v>
      </c>
      <c r="C31" s="3">
        <v>2276</v>
      </c>
      <c r="D31" s="3">
        <v>5019.75</v>
      </c>
      <c r="E31" s="3">
        <v>5032.38</v>
      </c>
      <c r="F31" s="3"/>
      <c r="G31" s="3">
        <v>5032.8500000000004</v>
      </c>
      <c r="H31" s="3">
        <v>5.6400000000000005E-4</v>
      </c>
      <c r="I31" s="3">
        <v>6.73</v>
      </c>
      <c r="J31" s="3">
        <v>499.14</v>
      </c>
      <c r="K31" s="3">
        <v>64.959999999999994</v>
      </c>
      <c r="L31" s="3">
        <v>0.34</v>
      </c>
      <c r="M31" s="3"/>
      <c r="N31" s="3"/>
      <c r="O31" s="3"/>
      <c r="P31" s="3" t="str">
        <f t="shared" si="0"/>
        <v/>
      </c>
      <c r="Q31" s="18" t="s">
        <v>46</v>
      </c>
      <c r="R31" s="7"/>
    </row>
    <row r="32" spans="1:18">
      <c r="A32" s="3" t="s">
        <v>18</v>
      </c>
      <c r="B32" s="3">
        <v>34535.72</v>
      </c>
      <c r="C32" s="3">
        <v>2877</v>
      </c>
      <c r="D32" s="3">
        <v>5019.41</v>
      </c>
      <c r="E32" s="3">
        <v>5032.29</v>
      </c>
      <c r="F32" s="3">
        <v>5025.66</v>
      </c>
      <c r="G32" s="3">
        <v>5032.7</v>
      </c>
      <c r="H32" s="3">
        <v>3.8699999999999997E-4</v>
      </c>
      <c r="I32" s="3">
        <v>5.71</v>
      </c>
      <c r="J32" s="3">
        <v>663.86</v>
      </c>
      <c r="K32" s="3">
        <v>77.88</v>
      </c>
      <c r="L32" s="3">
        <v>0.28000000000000003</v>
      </c>
      <c r="M32" s="3"/>
      <c r="N32" s="3"/>
      <c r="O32" s="3">
        <v>5036.6000000000004</v>
      </c>
      <c r="P32" s="3" t="str">
        <f t="shared" si="0"/>
        <v/>
      </c>
      <c r="Q32" s="3">
        <f t="shared" si="1"/>
        <v>4.3100000000004002</v>
      </c>
      <c r="R32" s="7"/>
    </row>
    <row r="33" spans="1:73" s="2" customFormat="1" ht="15.75">
      <c r="A33" s="4" t="s">
        <v>18</v>
      </c>
      <c r="B33" s="4">
        <v>34368.550000000003</v>
      </c>
      <c r="C33" s="4" t="s">
        <v>19</v>
      </c>
      <c r="D33" s="4"/>
      <c r="E33" s="4"/>
      <c r="F33" s="4"/>
      <c r="G33" s="4"/>
      <c r="H33" s="4"/>
      <c r="I33" s="4"/>
      <c r="J33" s="4"/>
      <c r="K33" s="4"/>
      <c r="L33" s="31" t="s">
        <v>28</v>
      </c>
      <c r="M33" s="32"/>
      <c r="N33" s="33"/>
      <c r="O33" s="4"/>
      <c r="P33" s="4"/>
      <c r="Q33" s="4"/>
      <c r="R33" s="9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</row>
    <row r="34" spans="1:73">
      <c r="A34" s="3" t="s">
        <v>18</v>
      </c>
      <c r="B34" s="3">
        <v>34202.17</v>
      </c>
      <c r="C34" s="3">
        <v>2877</v>
      </c>
      <c r="D34" s="3">
        <v>5019.33</v>
      </c>
      <c r="E34" s="3">
        <v>5030.82</v>
      </c>
      <c r="F34" s="3"/>
      <c r="G34" s="3">
        <v>5031.3100000000004</v>
      </c>
      <c r="H34" s="3">
        <v>5.2300000000000003E-4</v>
      </c>
      <c r="I34" s="3">
        <v>6.14</v>
      </c>
      <c r="J34" s="3">
        <v>588.92999999999995</v>
      </c>
      <c r="K34" s="3">
        <v>73.08</v>
      </c>
      <c r="L34" s="3">
        <v>0.32</v>
      </c>
      <c r="M34" s="3"/>
      <c r="N34" s="3"/>
      <c r="O34" s="3">
        <v>5037.3</v>
      </c>
      <c r="P34" s="3" t="str">
        <f t="shared" si="0"/>
        <v/>
      </c>
      <c r="Q34" s="3">
        <f t="shared" si="1"/>
        <v>6.4800000000004729</v>
      </c>
      <c r="R34" s="7"/>
    </row>
    <row r="35" spans="1:73" ht="15.75">
      <c r="A35" s="3" t="s">
        <v>18</v>
      </c>
      <c r="B35" s="3">
        <v>34019.870000000003</v>
      </c>
      <c r="C35" s="3">
        <v>2877</v>
      </c>
      <c r="D35" s="3">
        <v>5019.51</v>
      </c>
      <c r="E35" s="3">
        <v>5030.4799999999996</v>
      </c>
      <c r="F35" s="3"/>
      <c r="G35" s="3">
        <v>5031.1499999999996</v>
      </c>
      <c r="H35" s="3">
        <v>1.274E-3</v>
      </c>
      <c r="I35" s="3">
        <v>6.57</v>
      </c>
      <c r="J35" s="3">
        <v>437.94</v>
      </c>
      <c r="K35" s="3">
        <v>63.09</v>
      </c>
      <c r="L35" s="3">
        <v>0.44</v>
      </c>
      <c r="M35" s="3"/>
      <c r="N35" s="3"/>
      <c r="O35" s="3"/>
      <c r="P35" s="3" t="str">
        <f t="shared" si="0"/>
        <v/>
      </c>
      <c r="Q35" s="18" t="s">
        <v>46</v>
      </c>
      <c r="R35" s="7"/>
    </row>
    <row r="36" spans="1:73">
      <c r="A36" s="3" t="s">
        <v>18</v>
      </c>
      <c r="B36" s="3">
        <v>33819.870000000003</v>
      </c>
      <c r="C36" s="3">
        <v>2877</v>
      </c>
      <c r="D36" s="3">
        <v>5018.41</v>
      </c>
      <c r="E36" s="3">
        <v>5030.1099999999997</v>
      </c>
      <c r="F36" s="3"/>
      <c r="G36" s="3">
        <v>5030.87</v>
      </c>
      <c r="H36" s="3">
        <v>1.4840000000000001E-3</v>
      </c>
      <c r="I36" s="3">
        <v>6.97</v>
      </c>
      <c r="J36" s="3">
        <v>412.93</v>
      </c>
      <c r="K36" s="3">
        <v>60.7</v>
      </c>
      <c r="L36" s="3">
        <v>0.47</v>
      </c>
      <c r="M36" s="3"/>
      <c r="N36" s="3"/>
      <c r="O36" s="3">
        <v>5034.3999999999996</v>
      </c>
      <c r="P36" s="3" t="str">
        <f t="shared" si="0"/>
        <v/>
      </c>
      <c r="Q36" s="3">
        <f t="shared" si="1"/>
        <v>4.2899999999999636</v>
      </c>
      <c r="R36" s="7"/>
    </row>
    <row r="37" spans="1:73">
      <c r="A37" s="3" t="s">
        <v>18</v>
      </c>
      <c r="B37" s="3">
        <v>33598.79</v>
      </c>
      <c r="C37" s="3">
        <v>2941</v>
      </c>
      <c r="D37" s="3">
        <v>5017.3100000000004</v>
      </c>
      <c r="E37" s="3">
        <v>5029.29</v>
      </c>
      <c r="F37" s="3"/>
      <c r="G37" s="3">
        <v>5030.45</v>
      </c>
      <c r="H37" s="3">
        <v>2.006E-3</v>
      </c>
      <c r="I37" s="3">
        <v>12.37</v>
      </c>
      <c r="J37" s="3">
        <v>408.97</v>
      </c>
      <c r="K37" s="3">
        <v>61.1</v>
      </c>
      <c r="L37" s="3">
        <v>0.63</v>
      </c>
      <c r="M37" s="3"/>
      <c r="N37" s="3"/>
      <c r="O37" s="3">
        <v>5032.6000000000004</v>
      </c>
      <c r="P37" s="3" t="str">
        <f t="shared" si="0"/>
        <v/>
      </c>
      <c r="Q37" s="3">
        <f t="shared" si="1"/>
        <v>3.3100000000004002</v>
      </c>
      <c r="R37" s="7"/>
    </row>
    <row r="38" spans="1:73">
      <c r="A38" s="3" t="s">
        <v>18</v>
      </c>
      <c r="B38" s="3">
        <v>33419.870000000003</v>
      </c>
      <c r="C38" s="3">
        <v>2941</v>
      </c>
      <c r="D38" s="3">
        <v>5018.1099999999997</v>
      </c>
      <c r="E38" s="3">
        <v>5029.2299999999996</v>
      </c>
      <c r="F38" s="3"/>
      <c r="G38" s="3">
        <v>5030</v>
      </c>
      <c r="H38" s="3">
        <v>1.73E-3</v>
      </c>
      <c r="I38" s="3">
        <v>7.07</v>
      </c>
      <c r="J38" s="3">
        <v>416.2</v>
      </c>
      <c r="K38" s="3">
        <v>68.37</v>
      </c>
      <c r="L38" s="3">
        <v>0.5</v>
      </c>
      <c r="M38" s="3"/>
      <c r="N38" s="3"/>
      <c r="O38" s="3">
        <v>5032.6000000000004</v>
      </c>
      <c r="P38" s="3" t="str">
        <f t="shared" si="0"/>
        <v/>
      </c>
      <c r="Q38" s="3">
        <f t="shared" si="1"/>
        <v>3.3700000000008004</v>
      </c>
      <c r="R38" s="7"/>
    </row>
    <row r="39" spans="1:73">
      <c r="A39" s="3" t="s">
        <v>18</v>
      </c>
      <c r="B39" s="3">
        <v>33219.870000000003</v>
      </c>
      <c r="C39" s="3">
        <v>2941</v>
      </c>
      <c r="D39" s="3">
        <v>5017.28</v>
      </c>
      <c r="E39" s="3">
        <v>5028.9799999999996</v>
      </c>
      <c r="F39" s="3"/>
      <c r="G39" s="3">
        <v>5029.68</v>
      </c>
      <c r="H39" s="3">
        <v>1.299E-3</v>
      </c>
      <c r="I39" s="3">
        <v>6.7</v>
      </c>
      <c r="J39" s="3">
        <v>439.03</v>
      </c>
      <c r="K39" s="3">
        <v>61.88</v>
      </c>
      <c r="L39" s="3">
        <v>0.44</v>
      </c>
      <c r="M39" s="3"/>
      <c r="N39" s="3"/>
      <c r="O39" s="3">
        <v>5034.8</v>
      </c>
      <c r="P39" s="3" t="str">
        <f t="shared" si="0"/>
        <v/>
      </c>
      <c r="Q39" s="3">
        <f t="shared" si="1"/>
        <v>5.8200000000006185</v>
      </c>
      <c r="R39" s="7"/>
    </row>
    <row r="40" spans="1:73">
      <c r="A40" s="3" t="s">
        <v>18</v>
      </c>
      <c r="B40" s="3">
        <v>33019.870000000003</v>
      </c>
      <c r="C40" s="3">
        <v>3037</v>
      </c>
      <c r="D40" s="3">
        <v>5018.32</v>
      </c>
      <c r="E40" s="3">
        <v>5028.3</v>
      </c>
      <c r="F40" s="3"/>
      <c r="G40" s="3">
        <v>5029.3100000000004</v>
      </c>
      <c r="H40" s="3">
        <v>2.2439999999999999E-3</v>
      </c>
      <c r="I40" s="3">
        <v>8.09</v>
      </c>
      <c r="J40" s="3">
        <v>375.55</v>
      </c>
      <c r="K40" s="3">
        <v>61.3</v>
      </c>
      <c r="L40" s="3">
        <v>0.57999999999999996</v>
      </c>
      <c r="M40" s="3"/>
      <c r="N40" s="3"/>
      <c r="O40" s="3">
        <v>5030.6000000000004</v>
      </c>
      <c r="P40" s="3" t="str">
        <f t="shared" si="0"/>
        <v/>
      </c>
      <c r="Q40" s="3">
        <f t="shared" si="1"/>
        <v>2.3000000000001819</v>
      </c>
      <c r="R40" s="7"/>
    </row>
    <row r="41" spans="1:73">
      <c r="A41" s="3" t="s">
        <v>18</v>
      </c>
      <c r="B41" s="3">
        <v>32819.870000000003</v>
      </c>
      <c r="C41" s="3">
        <v>3037</v>
      </c>
      <c r="D41" s="3">
        <v>5016.42</v>
      </c>
      <c r="E41" s="3">
        <v>5027.62</v>
      </c>
      <c r="F41" s="3"/>
      <c r="G41" s="3">
        <v>5028.8500000000004</v>
      </c>
      <c r="H41" s="3">
        <v>2.1679999999999998E-3</v>
      </c>
      <c r="I41" s="3">
        <v>12.3</v>
      </c>
      <c r="J41" s="3">
        <v>420.29</v>
      </c>
      <c r="K41" s="3">
        <v>70.349999999999994</v>
      </c>
      <c r="L41" s="3">
        <v>0.65</v>
      </c>
      <c r="M41" s="3"/>
      <c r="N41" s="3"/>
      <c r="O41" s="3">
        <v>5036.5</v>
      </c>
      <c r="P41" s="3" t="str">
        <f t="shared" si="0"/>
        <v/>
      </c>
      <c r="Q41" s="3">
        <f t="shared" si="1"/>
        <v>8.8800000000001091</v>
      </c>
      <c r="R41" s="7"/>
    </row>
    <row r="42" spans="1:73">
      <c r="A42" s="3" t="s">
        <v>18</v>
      </c>
      <c r="B42" s="3">
        <v>32619.16</v>
      </c>
      <c r="C42" s="3">
        <v>3037</v>
      </c>
      <c r="D42" s="3">
        <v>5015.7700000000004</v>
      </c>
      <c r="E42" s="3">
        <v>5028.26</v>
      </c>
      <c r="F42" s="3"/>
      <c r="G42" s="3">
        <v>5028.42</v>
      </c>
      <c r="H42" s="3">
        <v>2.33E-4</v>
      </c>
      <c r="I42" s="3">
        <v>3.22</v>
      </c>
      <c r="J42" s="3">
        <v>944.62</v>
      </c>
      <c r="K42" s="3">
        <v>115.12</v>
      </c>
      <c r="L42" s="3">
        <v>0.2</v>
      </c>
      <c r="M42" s="3"/>
      <c r="N42" s="3"/>
      <c r="O42" s="3">
        <v>5040.5</v>
      </c>
      <c r="P42" s="3" t="str">
        <f t="shared" si="0"/>
        <v/>
      </c>
      <c r="Q42" s="3">
        <f t="shared" si="1"/>
        <v>12.239999999999782</v>
      </c>
      <c r="R42" s="7"/>
    </row>
    <row r="43" spans="1:73" ht="15.75">
      <c r="A43" s="3" t="s">
        <v>18</v>
      </c>
      <c r="B43" s="3">
        <v>32548.44</v>
      </c>
      <c r="C43" s="3">
        <v>3613</v>
      </c>
      <c r="D43" s="3">
        <v>5015.7700000000004</v>
      </c>
      <c r="E43" s="3">
        <v>5027.1400000000003</v>
      </c>
      <c r="F43" s="3"/>
      <c r="G43" s="3">
        <v>5028.29</v>
      </c>
      <c r="H43" s="3">
        <v>1.4829999999999999E-3</v>
      </c>
      <c r="I43" s="3">
        <v>10.33</v>
      </c>
      <c r="J43" s="3">
        <v>501.36</v>
      </c>
      <c r="K43" s="3">
        <v>68.66</v>
      </c>
      <c r="L43" s="3">
        <v>0.54</v>
      </c>
      <c r="M43" s="3"/>
      <c r="N43" s="3"/>
      <c r="O43" s="3"/>
      <c r="P43" s="3" t="str">
        <f t="shared" si="0"/>
        <v/>
      </c>
      <c r="Q43" s="18" t="s">
        <v>46</v>
      </c>
      <c r="R43" s="7"/>
    </row>
    <row r="44" spans="1:73" ht="15.75">
      <c r="A44" s="3" t="s">
        <v>18</v>
      </c>
      <c r="B44" s="3">
        <v>32419.87</v>
      </c>
      <c r="C44" s="3">
        <v>3613</v>
      </c>
      <c r="D44" s="3">
        <v>5015.38</v>
      </c>
      <c r="E44" s="3">
        <v>5027.4399999999996</v>
      </c>
      <c r="F44" s="3">
        <v>5021.59</v>
      </c>
      <c r="G44" s="3">
        <v>5028</v>
      </c>
      <c r="H44" s="3">
        <v>5.9400000000000002E-4</v>
      </c>
      <c r="I44" s="3">
        <v>6.14</v>
      </c>
      <c r="J44" s="3">
        <v>645.96</v>
      </c>
      <c r="K44" s="3">
        <v>75.42</v>
      </c>
      <c r="L44" s="3">
        <v>0.32</v>
      </c>
      <c r="M44" s="3"/>
      <c r="N44" s="3"/>
      <c r="O44" s="3"/>
      <c r="P44" s="3" t="str">
        <f t="shared" si="0"/>
        <v/>
      </c>
      <c r="Q44" s="18" t="s">
        <v>46</v>
      </c>
      <c r="R44" s="7"/>
    </row>
    <row r="45" spans="1:73" s="2" customFormat="1" ht="15.75">
      <c r="A45" s="4" t="s">
        <v>18</v>
      </c>
      <c r="B45" s="4">
        <v>32186.81</v>
      </c>
      <c r="C45" s="4" t="s">
        <v>19</v>
      </c>
      <c r="D45" s="4"/>
      <c r="E45" s="4"/>
      <c r="F45" s="4"/>
      <c r="G45" s="4"/>
      <c r="H45" s="4"/>
      <c r="I45" s="4"/>
      <c r="J45" s="4"/>
      <c r="K45" s="4"/>
      <c r="L45" s="31" t="s">
        <v>29</v>
      </c>
      <c r="M45" s="32"/>
      <c r="N45" s="33"/>
      <c r="O45" s="4"/>
      <c r="P45" s="4"/>
      <c r="Q45" s="4"/>
      <c r="R45" s="9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</row>
    <row r="46" spans="1:73">
      <c r="A46" s="3" t="s">
        <v>18</v>
      </c>
      <c r="B46" s="3">
        <v>31984.36</v>
      </c>
      <c r="C46" s="3">
        <v>3613</v>
      </c>
      <c r="D46" s="3">
        <v>5014.75</v>
      </c>
      <c r="E46" s="3">
        <v>5025.75</v>
      </c>
      <c r="F46" s="3"/>
      <c r="G46" s="3">
        <v>5026.3999999999996</v>
      </c>
      <c r="H46" s="3">
        <v>9.6500000000000004E-4</v>
      </c>
      <c r="I46" s="3">
        <v>6.46</v>
      </c>
      <c r="J46" s="3">
        <v>559.29999999999995</v>
      </c>
      <c r="K46" s="3">
        <v>63.87</v>
      </c>
      <c r="L46" s="3">
        <v>0.38</v>
      </c>
      <c r="M46" s="3"/>
      <c r="N46" s="3"/>
      <c r="O46" s="3">
        <v>5028.6000000000004</v>
      </c>
      <c r="P46" s="3" t="str">
        <f t="shared" si="0"/>
        <v/>
      </c>
      <c r="Q46" s="3">
        <f t="shared" si="1"/>
        <v>2.8500000000003638</v>
      </c>
      <c r="R46" s="7"/>
    </row>
    <row r="47" spans="1:73">
      <c r="A47" s="3" t="s">
        <v>18</v>
      </c>
      <c r="B47" s="3">
        <v>31819.87</v>
      </c>
      <c r="C47" s="3">
        <v>3613</v>
      </c>
      <c r="D47" s="3">
        <v>5014.08</v>
      </c>
      <c r="E47" s="3">
        <v>5025.4399999999996</v>
      </c>
      <c r="F47" s="3"/>
      <c r="G47" s="3">
        <v>5026.2</v>
      </c>
      <c r="H47" s="3">
        <v>1.371E-3</v>
      </c>
      <c r="I47" s="3">
        <v>7.01</v>
      </c>
      <c r="J47" s="3">
        <v>515.42999999999995</v>
      </c>
      <c r="K47" s="3">
        <v>71.319999999999993</v>
      </c>
      <c r="L47" s="3">
        <v>0.46</v>
      </c>
      <c r="M47" s="3"/>
      <c r="N47" s="3"/>
      <c r="O47" s="3">
        <v>5028.3</v>
      </c>
      <c r="P47" s="3" t="str">
        <f t="shared" si="0"/>
        <v/>
      </c>
      <c r="Q47" s="3">
        <f t="shared" si="1"/>
        <v>2.8600000000005821</v>
      </c>
      <c r="R47" s="7"/>
    </row>
    <row r="48" spans="1:73">
      <c r="A48" s="3" t="s">
        <v>18</v>
      </c>
      <c r="B48" s="3">
        <v>31619.87</v>
      </c>
      <c r="C48" s="3">
        <v>3613</v>
      </c>
      <c r="D48" s="3">
        <v>5013.49</v>
      </c>
      <c r="E48" s="3">
        <v>5025.0200000000004</v>
      </c>
      <c r="F48" s="3">
        <v>5021.7</v>
      </c>
      <c r="G48" s="3">
        <v>5025.8900000000003</v>
      </c>
      <c r="H48" s="3">
        <v>1.593E-3</v>
      </c>
      <c r="I48" s="3">
        <v>7.48</v>
      </c>
      <c r="J48" s="3">
        <v>483.08</v>
      </c>
      <c r="K48" s="3">
        <v>72.989999999999995</v>
      </c>
      <c r="L48" s="3">
        <v>0.5</v>
      </c>
      <c r="M48" s="3"/>
      <c r="N48" s="3"/>
      <c r="O48" s="3">
        <v>5027.5</v>
      </c>
      <c r="P48" s="3" t="str">
        <f t="shared" si="0"/>
        <v/>
      </c>
      <c r="Q48" s="3">
        <f t="shared" si="1"/>
        <v>2.4799999999995634</v>
      </c>
      <c r="R48" s="7"/>
    </row>
    <row r="49" spans="1:73">
      <c r="A49" s="3" t="s">
        <v>18</v>
      </c>
      <c r="B49" s="3">
        <v>31419.87</v>
      </c>
      <c r="C49" s="3">
        <v>3613</v>
      </c>
      <c r="D49" s="3">
        <v>5013.49</v>
      </c>
      <c r="E49" s="3">
        <v>5022.18</v>
      </c>
      <c r="F49" s="3">
        <v>5022.18</v>
      </c>
      <c r="G49" s="3">
        <v>5025.1499999999996</v>
      </c>
      <c r="H49" s="3">
        <v>5.3579999999999999E-3</v>
      </c>
      <c r="I49" s="3">
        <v>16.420000000000002</v>
      </c>
      <c r="J49" s="3">
        <v>309.42</v>
      </c>
      <c r="K49" s="3">
        <v>54.43</v>
      </c>
      <c r="L49" s="3">
        <v>0.98</v>
      </c>
      <c r="M49" s="3"/>
      <c r="N49" s="3"/>
      <c r="O49" s="3">
        <v>5027.1000000000004</v>
      </c>
      <c r="P49" s="3" t="str">
        <f t="shared" si="0"/>
        <v/>
      </c>
      <c r="Q49" s="3">
        <f t="shared" si="1"/>
        <v>4.9200000000000728</v>
      </c>
      <c r="R49" s="7"/>
    </row>
    <row r="50" spans="1:73" ht="15.75">
      <c r="A50" s="3" t="s">
        <v>18</v>
      </c>
      <c r="B50" s="3" t="s">
        <v>20</v>
      </c>
      <c r="C50" s="3">
        <v>3613</v>
      </c>
      <c r="D50" s="3">
        <v>5014</v>
      </c>
      <c r="E50" s="3">
        <v>5020.99</v>
      </c>
      <c r="F50" s="3">
        <v>5021.6899999999996</v>
      </c>
      <c r="G50" s="3">
        <v>5024.82</v>
      </c>
      <c r="H50" s="3">
        <v>8.1869999999999998E-3</v>
      </c>
      <c r="I50" s="3">
        <v>17.55</v>
      </c>
      <c r="J50" s="3">
        <v>264.44</v>
      </c>
      <c r="K50" s="3">
        <v>53.45</v>
      </c>
      <c r="L50" s="3">
        <v>1.17</v>
      </c>
      <c r="M50" s="3"/>
      <c r="N50" s="3"/>
      <c r="O50" s="3"/>
      <c r="P50" s="3" t="str">
        <f t="shared" si="0"/>
        <v/>
      </c>
      <c r="Q50" s="18" t="s">
        <v>46</v>
      </c>
      <c r="R50" s="7"/>
    </row>
    <row r="51" spans="1:73" ht="15.75">
      <c r="A51" s="3" t="s">
        <v>18</v>
      </c>
      <c r="B51" s="3" t="s">
        <v>21</v>
      </c>
      <c r="C51" s="3">
        <v>3613</v>
      </c>
      <c r="D51" s="3">
        <v>5014</v>
      </c>
      <c r="E51" s="3">
        <v>5019.78</v>
      </c>
      <c r="F51" s="3">
        <v>5021.16</v>
      </c>
      <c r="G51" s="3">
        <v>5024.38</v>
      </c>
      <c r="H51" s="3">
        <v>1.1897E-2</v>
      </c>
      <c r="I51" s="3">
        <v>18.39</v>
      </c>
      <c r="J51" s="3">
        <v>231.13</v>
      </c>
      <c r="K51" s="3">
        <v>51.92</v>
      </c>
      <c r="L51" s="3">
        <v>1.36</v>
      </c>
      <c r="M51" s="3"/>
      <c r="N51" s="3"/>
      <c r="O51" s="3"/>
      <c r="P51" s="3" t="str">
        <f t="shared" si="0"/>
        <v/>
      </c>
      <c r="Q51" s="18" t="s">
        <v>46</v>
      </c>
      <c r="R51" s="7"/>
    </row>
    <row r="52" spans="1:73">
      <c r="A52" s="3" t="s">
        <v>18</v>
      </c>
      <c r="B52" s="3">
        <v>31308.12</v>
      </c>
      <c r="C52" s="3">
        <v>3613</v>
      </c>
      <c r="D52" s="3">
        <v>5014.33</v>
      </c>
      <c r="E52" s="3">
        <v>5020.2</v>
      </c>
      <c r="F52" s="3">
        <v>5020.8900000000003</v>
      </c>
      <c r="G52" s="3">
        <v>5023.66</v>
      </c>
      <c r="H52" s="3">
        <v>9.2549999999999993E-3</v>
      </c>
      <c r="I52" s="3">
        <v>16.600000000000001</v>
      </c>
      <c r="J52" s="3">
        <v>268.97000000000003</v>
      </c>
      <c r="K52" s="3">
        <v>59.73</v>
      </c>
      <c r="L52" s="3">
        <v>1.21</v>
      </c>
      <c r="M52" s="3"/>
      <c r="N52" s="3"/>
      <c r="O52" s="3">
        <v>5026.7</v>
      </c>
      <c r="P52" s="3" t="str">
        <f t="shared" si="0"/>
        <v/>
      </c>
      <c r="Q52" s="3">
        <f t="shared" si="1"/>
        <v>6.5</v>
      </c>
      <c r="R52" s="7"/>
    </row>
    <row r="53" spans="1:73">
      <c r="A53" s="3" t="s">
        <v>18</v>
      </c>
      <c r="B53" s="3">
        <v>31189.84</v>
      </c>
      <c r="C53" s="3">
        <v>3613</v>
      </c>
      <c r="D53" s="3">
        <v>4987.13</v>
      </c>
      <c r="E53" s="3">
        <v>4989.26</v>
      </c>
      <c r="F53" s="3">
        <v>4993.3599999999997</v>
      </c>
      <c r="G53" s="3">
        <v>5018</v>
      </c>
      <c r="H53" s="3">
        <v>0.27395199999999997</v>
      </c>
      <c r="I53" s="3">
        <v>43.02</v>
      </c>
      <c r="J53" s="3">
        <v>83.98</v>
      </c>
      <c r="K53" s="3">
        <v>42.07</v>
      </c>
      <c r="L53" s="3">
        <v>5.37</v>
      </c>
      <c r="M53" s="3"/>
      <c r="N53" s="3"/>
      <c r="O53" s="3">
        <v>5004.8</v>
      </c>
      <c r="P53" s="3" t="str">
        <f t="shared" si="0"/>
        <v/>
      </c>
      <c r="Q53" s="3">
        <f t="shared" si="1"/>
        <v>15.539999999999964</v>
      </c>
      <c r="R53" s="7"/>
    </row>
    <row r="54" spans="1:73">
      <c r="A54" s="3" t="s">
        <v>18</v>
      </c>
      <c r="B54" s="3">
        <v>31019.87</v>
      </c>
      <c r="C54" s="3">
        <v>3613</v>
      </c>
      <c r="D54" s="3">
        <v>4987.13</v>
      </c>
      <c r="E54" s="3">
        <v>4998.8100000000004</v>
      </c>
      <c r="F54" s="3">
        <v>4995.8100000000004</v>
      </c>
      <c r="G54" s="3">
        <v>4999.95</v>
      </c>
      <c r="H54" s="3">
        <v>1.735E-3</v>
      </c>
      <c r="I54" s="3">
        <v>11.38</v>
      </c>
      <c r="J54" s="3">
        <v>499.54</v>
      </c>
      <c r="K54" s="3">
        <v>69.209999999999994</v>
      </c>
      <c r="L54" s="3">
        <v>0.59</v>
      </c>
      <c r="M54" s="3"/>
      <c r="N54" s="3"/>
      <c r="O54" s="3">
        <v>5003.7</v>
      </c>
      <c r="P54" s="3" t="str">
        <f t="shared" si="0"/>
        <v/>
      </c>
      <c r="Q54" s="3">
        <f t="shared" si="1"/>
        <v>4.8899999999994179</v>
      </c>
      <c r="R54" s="7"/>
    </row>
    <row r="55" spans="1:73">
      <c r="A55" s="3" t="s">
        <v>18</v>
      </c>
      <c r="B55" s="3">
        <v>30819.87</v>
      </c>
      <c r="C55" s="3">
        <v>3523</v>
      </c>
      <c r="D55" s="3">
        <v>4986.2</v>
      </c>
      <c r="E55" s="3">
        <v>4998.4399999999996</v>
      </c>
      <c r="F55" s="3"/>
      <c r="G55" s="3">
        <v>4999.6099999999997</v>
      </c>
      <c r="H55" s="3">
        <v>1.5150000000000001E-3</v>
      </c>
      <c r="I55" s="3">
        <v>10.8</v>
      </c>
      <c r="J55" s="3">
        <v>498.85</v>
      </c>
      <c r="K55" s="3">
        <v>71.31</v>
      </c>
      <c r="L55" s="3">
        <v>0.55000000000000004</v>
      </c>
      <c r="M55" s="3"/>
      <c r="N55" s="3"/>
      <c r="O55" s="3">
        <v>5002.7</v>
      </c>
      <c r="P55" s="3" t="str">
        <f t="shared" si="0"/>
        <v/>
      </c>
      <c r="Q55" s="3">
        <f t="shared" si="1"/>
        <v>4.2600000000002183</v>
      </c>
      <c r="R55" s="7"/>
    </row>
    <row r="56" spans="1:73">
      <c r="A56" s="3" t="s">
        <v>18</v>
      </c>
      <c r="B56" s="3">
        <v>30619.87</v>
      </c>
      <c r="C56" s="3">
        <v>3523</v>
      </c>
      <c r="D56" s="3">
        <v>4986.2</v>
      </c>
      <c r="E56" s="3">
        <v>4998.6099999999997</v>
      </c>
      <c r="F56" s="3"/>
      <c r="G56" s="3">
        <v>4999.1899999999996</v>
      </c>
      <c r="H56" s="3">
        <v>1.0150000000000001E-3</v>
      </c>
      <c r="I56" s="3">
        <v>6.09</v>
      </c>
      <c r="J56" s="3">
        <v>578.80999999999995</v>
      </c>
      <c r="K56" s="3">
        <v>79.94</v>
      </c>
      <c r="L56" s="3">
        <v>0.4</v>
      </c>
      <c r="M56" s="3"/>
      <c r="N56" s="3"/>
      <c r="O56" s="3">
        <v>5003.3999999999996</v>
      </c>
      <c r="P56" s="3" t="str">
        <f t="shared" si="0"/>
        <v/>
      </c>
      <c r="Q56" s="3">
        <f t="shared" si="1"/>
        <v>4.7899999999999636</v>
      </c>
      <c r="R56" s="7"/>
    </row>
    <row r="57" spans="1:73">
      <c r="A57" s="3" t="s">
        <v>18</v>
      </c>
      <c r="B57" s="3">
        <v>30419.87</v>
      </c>
      <c r="C57" s="3">
        <v>3523</v>
      </c>
      <c r="D57" s="3">
        <v>4985.09</v>
      </c>
      <c r="E57" s="3">
        <v>4998.41</v>
      </c>
      <c r="F57" s="3"/>
      <c r="G57" s="3">
        <v>4999</v>
      </c>
      <c r="H57" s="3">
        <v>9.0799999999999995E-4</v>
      </c>
      <c r="I57" s="3">
        <v>6.14</v>
      </c>
      <c r="J57" s="3">
        <v>574.22</v>
      </c>
      <c r="K57" s="3">
        <v>70.319999999999993</v>
      </c>
      <c r="L57" s="3">
        <v>0.38</v>
      </c>
      <c r="M57" s="3"/>
      <c r="N57" s="3"/>
      <c r="O57" s="3">
        <v>5003</v>
      </c>
      <c r="P57" s="3" t="str">
        <f t="shared" si="0"/>
        <v/>
      </c>
      <c r="Q57" s="3">
        <f t="shared" si="1"/>
        <v>4.5900000000001455</v>
      </c>
      <c r="R57" s="7"/>
    </row>
    <row r="58" spans="1:73">
      <c r="A58" s="3" t="s">
        <v>18</v>
      </c>
      <c r="B58" s="3">
        <v>30180.33</v>
      </c>
      <c r="C58" s="3">
        <v>3523</v>
      </c>
      <c r="D58" s="3">
        <v>4985.09</v>
      </c>
      <c r="E58" s="3">
        <v>4998.5600000000004</v>
      </c>
      <c r="F58" s="3">
        <v>4990.4399999999996</v>
      </c>
      <c r="G58" s="3">
        <v>4998.78</v>
      </c>
      <c r="H58" s="3">
        <v>2.61E-4</v>
      </c>
      <c r="I58" s="3">
        <v>3.77</v>
      </c>
      <c r="J58" s="3">
        <v>933.39</v>
      </c>
      <c r="K58" s="3">
        <v>93.91</v>
      </c>
      <c r="L58" s="3">
        <v>0.21</v>
      </c>
      <c r="M58" s="3"/>
      <c r="N58" s="3"/>
      <c r="O58" s="3">
        <v>5001.3</v>
      </c>
      <c r="P58" s="3" t="str">
        <f t="shared" si="0"/>
        <v/>
      </c>
      <c r="Q58" s="3">
        <f t="shared" si="1"/>
        <v>2.7399999999997817</v>
      </c>
      <c r="R58" s="7"/>
    </row>
    <row r="59" spans="1:73" s="2" customFormat="1" ht="15.75">
      <c r="A59" s="4" t="s">
        <v>18</v>
      </c>
      <c r="B59" s="4">
        <v>30128.32</v>
      </c>
      <c r="C59" s="4" t="s">
        <v>19</v>
      </c>
      <c r="D59" s="4"/>
      <c r="E59" s="4"/>
      <c r="F59" s="4"/>
      <c r="G59" s="4"/>
      <c r="H59" s="4"/>
      <c r="I59" s="4"/>
      <c r="J59" s="4"/>
      <c r="K59" s="4"/>
      <c r="L59" s="31" t="s">
        <v>30</v>
      </c>
      <c r="M59" s="32"/>
      <c r="N59" s="33"/>
      <c r="O59" s="4"/>
      <c r="P59" s="4">
        <f t="shared" si="0"/>
        <v>0</v>
      </c>
      <c r="Q59" s="4">
        <f t="shared" si="1"/>
        <v>0</v>
      </c>
      <c r="R59" s="9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</row>
    <row r="60" spans="1:73">
      <c r="A60" s="3" t="s">
        <v>18</v>
      </c>
      <c r="B60" s="3">
        <v>30019.87</v>
      </c>
      <c r="C60" s="3">
        <v>3523</v>
      </c>
      <c r="D60" s="3">
        <v>4984.75</v>
      </c>
      <c r="E60" s="3">
        <v>4997.8500000000004</v>
      </c>
      <c r="F60" s="3"/>
      <c r="G60" s="3">
        <v>4998.12</v>
      </c>
      <c r="H60" s="3">
        <v>3.1599999999999998E-4</v>
      </c>
      <c r="I60" s="3">
        <v>4.13</v>
      </c>
      <c r="J60" s="3">
        <v>852.66</v>
      </c>
      <c r="K60" s="3">
        <v>83.53</v>
      </c>
      <c r="L60" s="3">
        <v>0.23</v>
      </c>
      <c r="M60" s="3"/>
      <c r="N60" s="3"/>
      <c r="O60" s="3">
        <v>5001.1000000000004</v>
      </c>
      <c r="P60" s="3" t="str">
        <f t="shared" si="0"/>
        <v/>
      </c>
      <c r="Q60" s="3">
        <f t="shared" si="1"/>
        <v>3.25</v>
      </c>
      <c r="R60" s="7"/>
    </row>
    <row r="61" spans="1:73">
      <c r="A61" s="3" t="s">
        <v>18</v>
      </c>
      <c r="B61" s="3">
        <v>29819.87</v>
      </c>
      <c r="C61" s="3">
        <v>3513</v>
      </c>
      <c r="D61" s="3">
        <v>4984</v>
      </c>
      <c r="E61" s="3">
        <v>4996.7700000000004</v>
      </c>
      <c r="F61" s="3"/>
      <c r="G61" s="3">
        <v>4997.91</v>
      </c>
      <c r="H61" s="3">
        <v>1.5969999999999999E-3</v>
      </c>
      <c r="I61" s="3">
        <v>11.44</v>
      </c>
      <c r="J61" s="3">
        <v>494.26</v>
      </c>
      <c r="K61" s="3">
        <v>66.540000000000006</v>
      </c>
      <c r="L61" s="3">
        <v>0.56999999999999995</v>
      </c>
      <c r="M61" s="3"/>
      <c r="N61" s="3"/>
      <c r="O61" s="3">
        <v>5001.1000000000004</v>
      </c>
      <c r="P61" s="3" t="str">
        <f t="shared" si="0"/>
        <v/>
      </c>
      <c r="Q61" s="3">
        <f t="shared" si="1"/>
        <v>4.3299999999999272</v>
      </c>
      <c r="R61" s="7"/>
    </row>
    <row r="62" spans="1:73">
      <c r="A62" s="3" t="s">
        <v>18</v>
      </c>
      <c r="B62" s="3">
        <v>29619.87</v>
      </c>
      <c r="C62" s="3">
        <v>3513</v>
      </c>
      <c r="D62" s="3">
        <v>4984</v>
      </c>
      <c r="E62" s="3">
        <v>4996.8500000000004</v>
      </c>
      <c r="F62" s="3"/>
      <c r="G62" s="3">
        <v>4997.5</v>
      </c>
      <c r="H62" s="3">
        <v>1.0690000000000001E-3</v>
      </c>
      <c r="I62" s="3">
        <v>6.49</v>
      </c>
      <c r="J62" s="3">
        <v>541.09</v>
      </c>
      <c r="K62" s="3">
        <v>69.08</v>
      </c>
      <c r="L62" s="3">
        <v>0.41</v>
      </c>
      <c r="M62" s="3"/>
      <c r="N62" s="3"/>
      <c r="O62" s="3">
        <v>5001</v>
      </c>
      <c r="P62" s="3" t="str">
        <f t="shared" si="0"/>
        <v/>
      </c>
      <c r="Q62" s="3">
        <f t="shared" si="1"/>
        <v>4.1499999999996362</v>
      </c>
      <c r="R62" s="7"/>
    </row>
    <row r="63" spans="1:73">
      <c r="A63" s="3" t="s">
        <v>18</v>
      </c>
      <c r="B63" s="3">
        <v>29419.87</v>
      </c>
      <c r="C63" s="3">
        <v>3513</v>
      </c>
      <c r="D63" s="3">
        <v>4982.9399999999996</v>
      </c>
      <c r="E63" s="3">
        <v>4996.6499999999996</v>
      </c>
      <c r="F63" s="3"/>
      <c r="G63" s="3">
        <v>4997.29</v>
      </c>
      <c r="H63" s="3">
        <v>1.052E-3</v>
      </c>
      <c r="I63" s="3">
        <v>6.43</v>
      </c>
      <c r="J63" s="3">
        <v>546.14</v>
      </c>
      <c r="K63" s="3">
        <v>69.069999999999993</v>
      </c>
      <c r="L63" s="3">
        <v>0.4</v>
      </c>
      <c r="M63" s="3"/>
      <c r="N63" s="3"/>
      <c r="O63" s="3">
        <v>5000.8999999999996</v>
      </c>
      <c r="P63" s="3" t="str">
        <f t="shared" si="0"/>
        <v/>
      </c>
      <c r="Q63" s="3">
        <f t="shared" si="1"/>
        <v>4.25</v>
      </c>
      <c r="R63" s="7"/>
    </row>
    <row r="64" spans="1:73">
      <c r="A64" s="3" t="s">
        <v>18</v>
      </c>
      <c r="B64" s="3">
        <v>29219.87</v>
      </c>
      <c r="C64" s="3">
        <v>3513</v>
      </c>
      <c r="D64" s="3">
        <v>4982.75</v>
      </c>
      <c r="E64" s="3">
        <v>4996.33</v>
      </c>
      <c r="F64" s="3"/>
      <c r="G64" s="3">
        <v>4997.05</v>
      </c>
      <c r="H64" s="3">
        <v>1.2509999999999999E-3</v>
      </c>
      <c r="I64" s="3">
        <v>6.82</v>
      </c>
      <c r="J64" s="3">
        <v>515.36</v>
      </c>
      <c r="K64" s="3">
        <v>68.2</v>
      </c>
      <c r="L64" s="3">
        <v>0.44</v>
      </c>
      <c r="M64" s="3"/>
      <c r="N64" s="3"/>
      <c r="O64" s="3">
        <v>5001</v>
      </c>
      <c r="P64" s="3" t="str">
        <f t="shared" si="0"/>
        <v/>
      </c>
      <c r="Q64" s="3">
        <f t="shared" si="1"/>
        <v>4.6700000000000728</v>
      </c>
      <c r="R64" s="7"/>
    </row>
    <row r="65" spans="1:73">
      <c r="A65" s="3" t="s">
        <v>18</v>
      </c>
      <c r="B65" s="3">
        <v>29019.87</v>
      </c>
      <c r="C65" s="3">
        <v>3513</v>
      </c>
      <c r="D65" s="3">
        <v>4982.1099999999997</v>
      </c>
      <c r="E65" s="3">
        <v>4996.1499999999996</v>
      </c>
      <c r="F65" s="3"/>
      <c r="G65" s="3">
        <v>4996.8</v>
      </c>
      <c r="H65" s="3">
        <v>1.039E-3</v>
      </c>
      <c r="I65" s="3">
        <v>6.46</v>
      </c>
      <c r="J65" s="3">
        <v>544.22</v>
      </c>
      <c r="K65" s="3">
        <v>67.67</v>
      </c>
      <c r="L65" s="3">
        <v>0.4</v>
      </c>
      <c r="M65" s="3"/>
      <c r="N65" s="3"/>
      <c r="O65" s="3">
        <v>5000.6000000000004</v>
      </c>
      <c r="P65" s="3" t="str">
        <f t="shared" si="0"/>
        <v/>
      </c>
      <c r="Q65" s="3">
        <f t="shared" si="1"/>
        <v>4.4500000000007276</v>
      </c>
      <c r="R65" s="7"/>
    </row>
    <row r="66" spans="1:73">
      <c r="A66" s="3" t="s">
        <v>18</v>
      </c>
      <c r="B66" s="3">
        <v>28819.87</v>
      </c>
      <c r="C66" s="3">
        <v>3706</v>
      </c>
      <c r="D66" s="3">
        <v>4981.7299999999996</v>
      </c>
      <c r="E66" s="3">
        <v>4996.1000000000004</v>
      </c>
      <c r="F66" s="3"/>
      <c r="G66" s="3">
        <v>4996.59</v>
      </c>
      <c r="H66" s="3">
        <v>6.9700000000000003E-4</v>
      </c>
      <c r="I66" s="3">
        <v>5.62</v>
      </c>
      <c r="J66" s="3">
        <v>659.96</v>
      </c>
      <c r="K66" s="3">
        <v>75.95</v>
      </c>
      <c r="L66" s="3">
        <v>0.34</v>
      </c>
      <c r="M66" s="3"/>
      <c r="N66" s="3"/>
      <c r="O66" s="3">
        <v>4999.8</v>
      </c>
      <c r="P66" s="3" t="str">
        <f t="shared" si="0"/>
        <v/>
      </c>
      <c r="Q66" s="3">
        <f t="shared" si="1"/>
        <v>3.6999999999998181</v>
      </c>
      <c r="R66" s="7"/>
    </row>
    <row r="67" spans="1:73">
      <c r="A67" s="3" t="s">
        <v>18</v>
      </c>
      <c r="B67" s="3">
        <v>28700.61</v>
      </c>
      <c r="C67" s="3">
        <v>3706</v>
      </c>
      <c r="D67" s="3">
        <v>4981.7299999999996</v>
      </c>
      <c r="E67" s="3">
        <v>4995.9399999999996</v>
      </c>
      <c r="F67" s="3"/>
      <c r="G67" s="3">
        <v>4996.49</v>
      </c>
      <c r="H67" s="3">
        <v>8.2600000000000002E-4</v>
      </c>
      <c r="I67" s="3">
        <v>5.94</v>
      </c>
      <c r="J67" s="3">
        <v>624.29999999999995</v>
      </c>
      <c r="K67" s="3">
        <v>74.680000000000007</v>
      </c>
      <c r="L67" s="3">
        <v>0.36</v>
      </c>
      <c r="M67" s="3"/>
      <c r="N67" s="3"/>
      <c r="O67" s="3">
        <v>5000.3999999999996</v>
      </c>
      <c r="P67" s="3" t="str">
        <f t="shared" si="0"/>
        <v/>
      </c>
      <c r="Q67" s="3">
        <f t="shared" si="1"/>
        <v>4.4600000000000364</v>
      </c>
      <c r="R67" s="7"/>
    </row>
    <row r="68" spans="1:73">
      <c r="A68" s="3" t="s">
        <v>18</v>
      </c>
      <c r="B68" s="3">
        <v>28619.87</v>
      </c>
      <c r="C68" s="3">
        <v>3706</v>
      </c>
      <c r="D68" s="3">
        <v>4981.7299999999996</v>
      </c>
      <c r="E68" s="3">
        <v>4995.8599999999997</v>
      </c>
      <c r="F68" s="3">
        <v>4990.57</v>
      </c>
      <c r="G68" s="3">
        <v>4996.42</v>
      </c>
      <c r="H68" s="3">
        <v>8.3699999999999996E-4</v>
      </c>
      <c r="I68" s="3">
        <v>6.02</v>
      </c>
      <c r="J68" s="3">
        <v>615.86</v>
      </c>
      <c r="K68" s="3">
        <v>72.73</v>
      </c>
      <c r="L68" s="3">
        <v>0.36</v>
      </c>
      <c r="M68" s="3"/>
      <c r="N68" s="3"/>
      <c r="O68" s="3">
        <v>5000.3999999999996</v>
      </c>
      <c r="P68" s="3" t="str">
        <f t="shared" si="0"/>
        <v/>
      </c>
      <c r="Q68" s="3">
        <f t="shared" si="1"/>
        <v>4.5399999999999636</v>
      </c>
      <c r="R68" s="7"/>
    </row>
    <row r="69" spans="1:73">
      <c r="A69" s="3" t="s">
        <v>18</v>
      </c>
      <c r="B69" s="3">
        <v>28419.87</v>
      </c>
      <c r="C69" s="3">
        <v>3706</v>
      </c>
      <c r="D69" s="3">
        <v>4981.6899999999996</v>
      </c>
      <c r="E69" s="3">
        <v>4995.67</v>
      </c>
      <c r="F69" s="3"/>
      <c r="G69" s="3">
        <v>4996.25</v>
      </c>
      <c r="H69" s="3">
        <v>8.9899999999999995E-4</v>
      </c>
      <c r="I69" s="3">
        <v>6.11</v>
      </c>
      <c r="J69" s="3">
        <v>606.53</v>
      </c>
      <c r="K69" s="3">
        <v>73.72</v>
      </c>
      <c r="L69" s="3">
        <v>0.38</v>
      </c>
      <c r="M69" s="3"/>
      <c r="N69" s="3"/>
      <c r="O69" s="3">
        <v>5000.3</v>
      </c>
      <c r="P69" s="3" t="str">
        <f t="shared" ref="P69:P132" si="2">IF($D69&gt;N69,"",N69-$E69)</f>
        <v/>
      </c>
      <c r="Q69" s="3">
        <f t="shared" ref="Q69:Q132" si="3">IF($D69&gt;O69,"",O69-$E69)</f>
        <v>4.6300000000001091</v>
      </c>
      <c r="R69" s="7"/>
    </row>
    <row r="70" spans="1:73">
      <c r="A70" s="3" t="s">
        <v>18</v>
      </c>
      <c r="B70" s="3">
        <v>28219.87</v>
      </c>
      <c r="C70" s="3">
        <v>3706</v>
      </c>
      <c r="D70" s="3">
        <v>4981.63</v>
      </c>
      <c r="E70" s="3">
        <v>4995.5600000000004</v>
      </c>
      <c r="F70" s="3"/>
      <c r="G70" s="3">
        <v>4996.0600000000004</v>
      </c>
      <c r="H70" s="3">
        <v>7.2599999999999997E-4</v>
      </c>
      <c r="I70" s="3">
        <v>5.7</v>
      </c>
      <c r="J70" s="3">
        <v>649.78</v>
      </c>
      <c r="K70" s="3">
        <v>74.52</v>
      </c>
      <c r="L70" s="3">
        <v>0.34</v>
      </c>
      <c r="M70" s="3"/>
      <c r="N70" s="3"/>
      <c r="O70" s="3">
        <v>5000.3</v>
      </c>
      <c r="P70" s="3" t="str">
        <f t="shared" si="2"/>
        <v/>
      </c>
      <c r="Q70" s="3">
        <f t="shared" si="3"/>
        <v>4.7399999999997817</v>
      </c>
      <c r="R70" s="7"/>
    </row>
    <row r="71" spans="1:73">
      <c r="A71" s="3" t="s">
        <v>18</v>
      </c>
      <c r="B71" s="3">
        <v>28019.87</v>
      </c>
      <c r="C71" s="3">
        <v>3706</v>
      </c>
      <c r="D71" s="3">
        <v>4981.6000000000004</v>
      </c>
      <c r="E71" s="3">
        <v>4995.53</v>
      </c>
      <c r="F71" s="3"/>
      <c r="G71" s="3">
        <v>4995.8999999999996</v>
      </c>
      <c r="H71" s="3">
        <v>5.0500000000000002E-4</v>
      </c>
      <c r="I71" s="3">
        <v>4.93</v>
      </c>
      <c r="J71" s="3">
        <v>751.54</v>
      </c>
      <c r="K71" s="3">
        <v>83.07</v>
      </c>
      <c r="L71" s="3">
        <v>0.28999999999999998</v>
      </c>
      <c r="M71" s="3"/>
      <c r="N71" s="3">
        <v>5000.8999999999996</v>
      </c>
      <c r="O71" s="3">
        <v>4999.5</v>
      </c>
      <c r="P71" s="3">
        <f t="shared" si="2"/>
        <v>5.3699999999998909</v>
      </c>
      <c r="Q71" s="3">
        <f t="shared" si="3"/>
        <v>3.9700000000002547</v>
      </c>
      <c r="R71" s="7"/>
    </row>
    <row r="72" spans="1:73">
      <c r="A72" s="3" t="s">
        <v>18</v>
      </c>
      <c r="B72" s="3">
        <v>27819.87</v>
      </c>
      <c r="C72" s="3">
        <v>3706</v>
      </c>
      <c r="D72" s="3">
        <v>4981.3999999999996</v>
      </c>
      <c r="E72" s="3">
        <v>4995.3999999999996</v>
      </c>
      <c r="F72" s="3">
        <v>4988.8900000000003</v>
      </c>
      <c r="G72" s="3">
        <v>4995.8</v>
      </c>
      <c r="H72" s="3">
        <v>5.4500000000000002E-4</v>
      </c>
      <c r="I72" s="3">
        <v>5.0599999999999996</v>
      </c>
      <c r="J72" s="3">
        <v>732.35</v>
      </c>
      <c r="K72" s="3">
        <v>84.43</v>
      </c>
      <c r="L72" s="3">
        <v>0.3</v>
      </c>
      <c r="M72" s="3"/>
      <c r="N72" s="3"/>
      <c r="O72" s="3">
        <v>4999.3</v>
      </c>
      <c r="P72" s="3" t="str">
        <f t="shared" si="2"/>
        <v/>
      </c>
      <c r="Q72" s="3">
        <f t="shared" si="3"/>
        <v>3.9000000000005457</v>
      </c>
      <c r="R72" s="7"/>
    </row>
    <row r="73" spans="1:73">
      <c r="A73" s="3" t="s">
        <v>18</v>
      </c>
      <c r="B73" s="3">
        <v>27619.87</v>
      </c>
      <c r="C73" s="3">
        <v>3706</v>
      </c>
      <c r="D73" s="3">
        <v>4981.1000000000004</v>
      </c>
      <c r="E73" s="3">
        <v>4995.26</v>
      </c>
      <c r="F73" s="3"/>
      <c r="G73" s="3">
        <v>4995.68</v>
      </c>
      <c r="H73" s="3">
        <v>5.7600000000000001E-4</v>
      </c>
      <c r="I73" s="3">
        <v>5.2</v>
      </c>
      <c r="J73" s="3">
        <v>712.45</v>
      </c>
      <c r="K73" s="3">
        <v>79.87</v>
      </c>
      <c r="L73" s="3">
        <v>0.31</v>
      </c>
      <c r="M73" s="3"/>
      <c r="N73" s="3"/>
      <c r="O73" s="3">
        <v>4999.7</v>
      </c>
      <c r="P73" s="3" t="str">
        <f t="shared" si="2"/>
        <v/>
      </c>
      <c r="Q73" s="3">
        <f t="shared" si="3"/>
        <v>4.4399999999995998</v>
      </c>
      <c r="R73" s="7"/>
    </row>
    <row r="74" spans="1:73">
      <c r="A74" s="3" t="s">
        <v>18</v>
      </c>
      <c r="B74" s="3">
        <v>27419.87</v>
      </c>
      <c r="C74" s="3">
        <v>3706</v>
      </c>
      <c r="D74" s="3">
        <v>4981.63</v>
      </c>
      <c r="E74" s="3">
        <v>4995.0200000000004</v>
      </c>
      <c r="F74" s="3"/>
      <c r="G74" s="3">
        <v>4995.54</v>
      </c>
      <c r="H74" s="3">
        <v>7.7899999999999996E-4</v>
      </c>
      <c r="I74" s="3">
        <v>5.78</v>
      </c>
      <c r="J74" s="3">
        <v>641.62</v>
      </c>
      <c r="K74" s="3">
        <v>77.52</v>
      </c>
      <c r="L74" s="3">
        <v>0.35</v>
      </c>
      <c r="M74" s="3"/>
      <c r="N74" s="3"/>
      <c r="O74" s="3">
        <v>4999.6000000000004</v>
      </c>
      <c r="P74" s="3" t="str">
        <f t="shared" si="2"/>
        <v/>
      </c>
      <c r="Q74" s="3">
        <f t="shared" si="3"/>
        <v>4.5799999999999272</v>
      </c>
      <c r="R74" s="7"/>
    </row>
    <row r="75" spans="1:73">
      <c r="A75" s="3" t="s">
        <v>18</v>
      </c>
      <c r="B75" s="3">
        <v>27219.87</v>
      </c>
      <c r="C75" s="3">
        <v>3706</v>
      </c>
      <c r="D75" s="3">
        <v>4980.93</v>
      </c>
      <c r="E75" s="3">
        <v>4995.13</v>
      </c>
      <c r="F75" s="3">
        <v>4986.51</v>
      </c>
      <c r="G75" s="3">
        <v>4995.3900000000003</v>
      </c>
      <c r="H75" s="3">
        <v>2.0699999999999999E-4</v>
      </c>
      <c r="I75" s="3">
        <v>4.46</v>
      </c>
      <c r="J75" s="3">
        <v>1027.02</v>
      </c>
      <c r="K75" s="3">
        <v>98.73</v>
      </c>
      <c r="L75" s="3">
        <v>0.21</v>
      </c>
      <c r="M75" s="3"/>
      <c r="N75" s="3"/>
      <c r="O75" s="3">
        <v>5001.1000000000004</v>
      </c>
      <c r="P75" s="3" t="str">
        <f t="shared" si="2"/>
        <v/>
      </c>
      <c r="Q75" s="3">
        <f t="shared" si="3"/>
        <v>5.9700000000002547</v>
      </c>
      <c r="R75" s="7"/>
    </row>
    <row r="76" spans="1:73" s="2" customFormat="1" ht="15.75">
      <c r="A76" s="4" t="s">
        <v>18</v>
      </c>
      <c r="B76" s="4">
        <v>27159.83</v>
      </c>
      <c r="C76" s="4" t="s">
        <v>19</v>
      </c>
      <c r="D76" s="4"/>
      <c r="E76" s="4"/>
      <c r="F76" s="4"/>
      <c r="G76" s="4"/>
      <c r="H76" s="4"/>
      <c r="I76" s="4"/>
      <c r="J76" s="4"/>
      <c r="K76" s="4"/>
      <c r="L76" s="31" t="s">
        <v>31</v>
      </c>
      <c r="M76" s="32"/>
      <c r="N76" s="33"/>
      <c r="O76" s="4"/>
      <c r="P76" s="4">
        <f t="shared" si="2"/>
        <v>0</v>
      </c>
      <c r="Q76" s="4">
        <f t="shared" si="3"/>
        <v>0</v>
      </c>
      <c r="R76" s="9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</row>
    <row r="77" spans="1:73">
      <c r="A77" s="3" t="s">
        <v>18</v>
      </c>
      <c r="B77" s="3">
        <v>27019.87</v>
      </c>
      <c r="C77" s="3">
        <v>3706</v>
      </c>
      <c r="D77" s="3">
        <v>4980.97</v>
      </c>
      <c r="E77" s="3">
        <v>4994.29</v>
      </c>
      <c r="F77" s="3"/>
      <c r="G77" s="3">
        <v>4994.55</v>
      </c>
      <c r="H77" s="3">
        <v>3.1399999999999999E-4</v>
      </c>
      <c r="I77" s="3">
        <v>4.09</v>
      </c>
      <c r="J77" s="3">
        <v>905.87</v>
      </c>
      <c r="K77" s="3">
        <v>92.92</v>
      </c>
      <c r="L77" s="3">
        <v>0.23</v>
      </c>
      <c r="M77" s="3"/>
      <c r="N77" s="3"/>
      <c r="O77" s="3">
        <v>4999.8</v>
      </c>
      <c r="P77" s="3" t="str">
        <f t="shared" si="2"/>
        <v/>
      </c>
      <c r="Q77" s="3">
        <f t="shared" si="3"/>
        <v>5.5100000000002183</v>
      </c>
      <c r="R77" s="7"/>
    </row>
    <row r="78" spans="1:73">
      <c r="A78" s="3" t="s">
        <v>18</v>
      </c>
      <c r="B78" s="3">
        <v>26819.87</v>
      </c>
      <c r="C78" s="3">
        <v>3706</v>
      </c>
      <c r="D78" s="3">
        <v>4980.22</v>
      </c>
      <c r="E78" s="3">
        <v>4994.3900000000003</v>
      </c>
      <c r="F78" s="3"/>
      <c r="G78" s="3">
        <v>4994.46</v>
      </c>
      <c r="H78" s="3">
        <v>7.2000000000000002E-5</v>
      </c>
      <c r="I78" s="3">
        <v>2.12</v>
      </c>
      <c r="J78" s="3">
        <v>1745.31</v>
      </c>
      <c r="K78" s="3">
        <v>164.14</v>
      </c>
      <c r="L78" s="3">
        <v>0.11</v>
      </c>
      <c r="M78" s="3"/>
      <c r="N78" s="3"/>
      <c r="O78" s="3">
        <v>4999</v>
      </c>
      <c r="P78" s="3" t="str">
        <f t="shared" si="2"/>
        <v/>
      </c>
      <c r="Q78" s="3">
        <f t="shared" si="3"/>
        <v>4.6099999999996726</v>
      </c>
      <c r="R78" s="7"/>
    </row>
    <row r="79" spans="1:73">
      <c r="A79" s="3" t="s">
        <v>18</v>
      </c>
      <c r="B79" s="3">
        <v>26647.360000000001</v>
      </c>
      <c r="C79" s="3">
        <v>3882</v>
      </c>
      <c r="D79" s="3">
        <v>4979.4799999999996</v>
      </c>
      <c r="E79" s="3">
        <v>4993.6000000000004</v>
      </c>
      <c r="F79" s="3"/>
      <c r="G79" s="3">
        <v>4994.3599999999997</v>
      </c>
      <c r="H79" s="3">
        <v>7.76E-4</v>
      </c>
      <c r="I79" s="3">
        <v>8.58</v>
      </c>
      <c r="J79" s="3">
        <v>669.32</v>
      </c>
      <c r="K79" s="3">
        <v>77.400000000000006</v>
      </c>
      <c r="L79" s="3">
        <v>0.4</v>
      </c>
      <c r="M79" s="3"/>
      <c r="N79" s="3"/>
      <c r="O79" s="3">
        <v>4999</v>
      </c>
      <c r="P79" s="3" t="str">
        <f t="shared" si="2"/>
        <v/>
      </c>
      <c r="Q79" s="3">
        <f t="shared" si="3"/>
        <v>5.3999999999996362</v>
      </c>
      <c r="R79" s="7"/>
    </row>
    <row r="80" spans="1:73">
      <c r="A80" s="3" t="s">
        <v>18</v>
      </c>
      <c r="B80" s="3">
        <v>26619.87</v>
      </c>
      <c r="C80" s="3">
        <v>3882</v>
      </c>
      <c r="D80" s="3">
        <v>4979.71</v>
      </c>
      <c r="E80" s="3">
        <v>4993.57</v>
      </c>
      <c r="F80" s="3"/>
      <c r="G80" s="3">
        <v>4994.34</v>
      </c>
      <c r="H80" s="3">
        <v>8.0599999999999997E-4</v>
      </c>
      <c r="I80" s="3">
        <v>8.5399999999999991</v>
      </c>
      <c r="J80" s="3">
        <v>661.1</v>
      </c>
      <c r="K80" s="3">
        <v>77.64</v>
      </c>
      <c r="L80" s="3">
        <v>0.41</v>
      </c>
      <c r="M80" s="3"/>
      <c r="N80" s="3"/>
      <c r="O80" s="3">
        <v>4999</v>
      </c>
      <c r="P80" s="3" t="str">
        <f t="shared" si="2"/>
        <v/>
      </c>
      <c r="Q80" s="3">
        <f t="shared" si="3"/>
        <v>5.430000000000291</v>
      </c>
      <c r="R80" s="7"/>
    </row>
    <row r="81" spans="1:18" ht="15.75">
      <c r="A81" s="3" t="s">
        <v>18</v>
      </c>
      <c r="B81" s="3">
        <v>26419.87</v>
      </c>
      <c r="C81" s="3">
        <v>3882</v>
      </c>
      <c r="D81" s="3">
        <v>4979.4399999999996</v>
      </c>
      <c r="E81" s="3">
        <v>4993.3</v>
      </c>
      <c r="F81" s="3"/>
      <c r="G81" s="3">
        <v>4994.16</v>
      </c>
      <c r="H81" s="3">
        <v>9.3499999999999996E-4</v>
      </c>
      <c r="I81" s="3">
        <v>9.16</v>
      </c>
      <c r="J81" s="3">
        <v>631.08000000000004</v>
      </c>
      <c r="K81" s="3">
        <v>76.489999999999995</v>
      </c>
      <c r="L81" s="3">
        <v>0.44</v>
      </c>
      <c r="M81" s="3"/>
      <c r="N81" s="3"/>
      <c r="O81" s="3">
        <v>4900</v>
      </c>
      <c r="P81" s="3" t="str">
        <f t="shared" si="2"/>
        <v/>
      </c>
      <c r="Q81" s="18" t="s">
        <v>46</v>
      </c>
      <c r="R81" s="7"/>
    </row>
    <row r="82" spans="1:18">
      <c r="A82" s="3" t="s">
        <v>18</v>
      </c>
      <c r="B82" s="3">
        <v>26219.87</v>
      </c>
      <c r="C82" s="3">
        <v>3882</v>
      </c>
      <c r="D82" s="3">
        <v>4979.32</v>
      </c>
      <c r="E82" s="3">
        <v>4993.1000000000004</v>
      </c>
      <c r="F82" s="3"/>
      <c r="G82" s="3">
        <v>4993.97</v>
      </c>
      <c r="H82" s="3">
        <v>9.3400000000000004E-4</v>
      </c>
      <c r="I82" s="3">
        <v>9.2100000000000009</v>
      </c>
      <c r="J82" s="3">
        <v>628.16</v>
      </c>
      <c r="K82" s="3">
        <v>75.56</v>
      </c>
      <c r="L82" s="3">
        <v>0.44</v>
      </c>
      <c r="M82" s="3"/>
      <c r="N82" s="3"/>
      <c r="O82" s="3">
        <v>4998.1000000000004</v>
      </c>
      <c r="P82" s="3" t="str">
        <f t="shared" si="2"/>
        <v/>
      </c>
      <c r="Q82" s="3">
        <f t="shared" si="3"/>
        <v>5</v>
      </c>
      <c r="R82" s="7"/>
    </row>
    <row r="83" spans="1:18">
      <c r="A83" s="3" t="s">
        <v>18</v>
      </c>
      <c r="B83" s="3">
        <v>26019.87</v>
      </c>
      <c r="C83" s="3">
        <v>3882</v>
      </c>
      <c r="D83" s="3">
        <v>4979.37</v>
      </c>
      <c r="E83" s="3">
        <v>4992.82</v>
      </c>
      <c r="F83" s="3"/>
      <c r="G83" s="3">
        <v>4993.7700000000004</v>
      </c>
      <c r="H83" s="3">
        <v>1.0640000000000001E-3</v>
      </c>
      <c r="I83" s="3">
        <v>9.6199999999999992</v>
      </c>
      <c r="J83" s="3">
        <v>601.36</v>
      </c>
      <c r="K83" s="3">
        <v>74.48</v>
      </c>
      <c r="L83" s="3">
        <v>0.47</v>
      </c>
      <c r="M83" s="3"/>
      <c r="N83" s="3"/>
      <c r="O83" s="3">
        <v>4998</v>
      </c>
      <c r="P83" s="3" t="str">
        <f t="shared" si="2"/>
        <v/>
      </c>
      <c r="Q83" s="3">
        <f t="shared" si="3"/>
        <v>5.180000000000291</v>
      </c>
      <c r="R83" s="7"/>
    </row>
    <row r="84" spans="1:18" ht="15.75">
      <c r="A84" s="3" t="s">
        <v>18</v>
      </c>
      <c r="B84" s="3">
        <v>25819.87</v>
      </c>
      <c r="C84" s="3">
        <v>3882</v>
      </c>
      <c r="D84" s="3">
        <v>4979.05</v>
      </c>
      <c r="E84" s="3">
        <v>4992.6099999999997</v>
      </c>
      <c r="F84" s="3"/>
      <c r="G84" s="3">
        <v>4993.55</v>
      </c>
      <c r="H84" s="3">
        <v>1.0449999999999999E-3</v>
      </c>
      <c r="I84" s="3">
        <v>9.5399999999999991</v>
      </c>
      <c r="J84" s="3">
        <v>599.51</v>
      </c>
      <c r="K84" s="3">
        <v>72.94</v>
      </c>
      <c r="L84" s="3">
        <v>0.46</v>
      </c>
      <c r="M84" s="3"/>
      <c r="N84" s="3"/>
      <c r="O84" s="3">
        <v>4900</v>
      </c>
      <c r="P84" s="3" t="str">
        <f t="shared" si="2"/>
        <v/>
      </c>
      <c r="Q84" s="18" t="s">
        <v>46</v>
      </c>
      <c r="R84" s="7"/>
    </row>
    <row r="85" spans="1:18" ht="15.75">
      <c r="A85" s="3" t="s">
        <v>18</v>
      </c>
      <c r="B85" s="3">
        <v>25619.87</v>
      </c>
      <c r="C85" s="3">
        <v>3800</v>
      </c>
      <c r="D85" s="3">
        <v>4979.76</v>
      </c>
      <c r="E85" s="3">
        <v>4992.3100000000004</v>
      </c>
      <c r="F85" s="3"/>
      <c r="G85" s="3">
        <v>4993.32</v>
      </c>
      <c r="H85" s="3">
        <v>1.2509999999999999E-3</v>
      </c>
      <c r="I85" s="3">
        <v>10.06</v>
      </c>
      <c r="J85" s="3">
        <v>565.62</v>
      </c>
      <c r="K85" s="3">
        <v>72.87</v>
      </c>
      <c r="L85" s="3">
        <v>0.5</v>
      </c>
      <c r="M85" s="3"/>
      <c r="N85" s="3"/>
      <c r="O85" s="3">
        <v>4900</v>
      </c>
      <c r="P85" s="3" t="str">
        <f t="shared" si="2"/>
        <v/>
      </c>
      <c r="Q85" s="18" t="s">
        <v>46</v>
      </c>
      <c r="R85" s="7"/>
    </row>
    <row r="86" spans="1:18">
      <c r="A86" s="3" t="s">
        <v>18</v>
      </c>
      <c r="B86" s="3">
        <v>25419.87</v>
      </c>
      <c r="C86" s="3">
        <v>3800</v>
      </c>
      <c r="D86" s="3">
        <v>4979.5600000000004</v>
      </c>
      <c r="E86" s="3">
        <v>4992.1000000000004</v>
      </c>
      <c r="F86" s="3"/>
      <c r="G86" s="3">
        <v>4993.0600000000004</v>
      </c>
      <c r="H86" s="3">
        <v>1.219E-3</v>
      </c>
      <c r="I86" s="3">
        <v>9.89</v>
      </c>
      <c r="J86" s="3">
        <v>575.96</v>
      </c>
      <c r="K86" s="3">
        <v>74.39</v>
      </c>
      <c r="L86" s="3">
        <v>0.5</v>
      </c>
      <c r="M86" s="3"/>
      <c r="N86" s="3"/>
      <c r="O86" s="3">
        <v>4996.8</v>
      </c>
      <c r="P86" s="3" t="str">
        <f t="shared" si="2"/>
        <v/>
      </c>
      <c r="Q86" s="3">
        <f t="shared" si="3"/>
        <v>4.6999999999998181</v>
      </c>
      <c r="R86" s="7"/>
    </row>
    <row r="87" spans="1:18" ht="15.75">
      <c r="A87" s="3" t="s">
        <v>18</v>
      </c>
      <c r="B87" s="3">
        <v>25219.87</v>
      </c>
      <c r="C87" s="3">
        <v>3800</v>
      </c>
      <c r="D87" s="3">
        <v>4979.1099999999997</v>
      </c>
      <c r="E87" s="3">
        <v>4991.78</v>
      </c>
      <c r="F87" s="3"/>
      <c r="G87" s="3">
        <v>4992.8</v>
      </c>
      <c r="H87" s="3">
        <v>1.2979999999999999E-3</v>
      </c>
      <c r="I87" s="3">
        <v>10.29</v>
      </c>
      <c r="J87" s="3">
        <v>559.94000000000005</v>
      </c>
      <c r="K87" s="3">
        <v>71.790000000000006</v>
      </c>
      <c r="L87" s="3">
        <v>0.51</v>
      </c>
      <c r="M87" s="3"/>
      <c r="N87" s="3"/>
      <c r="O87" s="3"/>
      <c r="P87" s="3" t="str">
        <f t="shared" si="2"/>
        <v/>
      </c>
      <c r="Q87" s="18" t="s">
        <v>46</v>
      </c>
      <c r="R87" s="7"/>
    </row>
    <row r="88" spans="1:18" ht="15.75">
      <c r="A88" s="3" t="s">
        <v>18</v>
      </c>
      <c r="B88" s="3">
        <v>25019.87</v>
      </c>
      <c r="C88" s="3">
        <v>3800</v>
      </c>
      <c r="D88" s="3">
        <v>4976.01</v>
      </c>
      <c r="E88" s="3">
        <v>4991.5600000000004</v>
      </c>
      <c r="F88" s="3"/>
      <c r="G88" s="3">
        <v>4992.54</v>
      </c>
      <c r="H88" s="3">
        <v>1.248E-3</v>
      </c>
      <c r="I88" s="3">
        <v>11.51</v>
      </c>
      <c r="J88" s="3">
        <v>589.33000000000004</v>
      </c>
      <c r="K88" s="3">
        <v>72.510000000000005</v>
      </c>
      <c r="L88" s="3">
        <v>0.52</v>
      </c>
      <c r="M88" s="3"/>
      <c r="N88" s="3"/>
      <c r="O88" s="3"/>
      <c r="P88" s="3" t="str">
        <f t="shared" si="2"/>
        <v/>
      </c>
      <c r="Q88" s="18" t="s">
        <v>46</v>
      </c>
      <c r="R88" s="7"/>
    </row>
    <row r="89" spans="1:18" ht="15.75">
      <c r="A89" s="3" t="s">
        <v>18</v>
      </c>
      <c r="B89" s="3">
        <v>24819.87</v>
      </c>
      <c r="C89" s="3">
        <v>3800</v>
      </c>
      <c r="D89" s="3">
        <v>4975.0600000000004</v>
      </c>
      <c r="E89" s="3">
        <v>4991.62</v>
      </c>
      <c r="F89" s="3"/>
      <c r="G89" s="3">
        <v>4992.21</v>
      </c>
      <c r="H89" s="3">
        <v>8.7699999999999996E-4</v>
      </c>
      <c r="I89" s="3">
        <v>6.15</v>
      </c>
      <c r="J89" s="3">
        <v>618.29</v>
      </c>
      <c r="K89" s="3">
        <v>72</v>
      </c>
      <c r="L89" s="3">
        <v>0.37</v>
      </c>
      <c r="M89" s="3"/>
      <c r="N89" s="3"/>
      <c r="O89" s="3"/>
      <c r="P89" s="3" t="str">
        <f t="shared" si="2"/>
        <v/>
      </c>
      <c r="Q89" s="18" t="s">
        <v>46</v>
      </c>
      <c r="R89" s="7"/>
    </row>
    <row r="90" spans="1:18" ht="15.75">
      <c r="A90" s="3" t="s">
        <v>18</v>
      </c>
      <c r="B90" s="3">
        <v>24619.87</v>
      </c>
      <c r="C90" s="3">
        <v>3800</v>
      </c>
      <c r="D90" s="3">
        <v>4976.96</v>
      </c>
      <c r="E90" s="3">
        <v>4991.37</v>
      </c>
      <c r="F90" s="3"/>
      <c r="G90" s="3">
        <v>4992.0200000000004</v>
      </c>
      <c r="H90" s="3">
        <v>1.0020000000000001E-3</v>
      </c>
      <c r="I90" s="3">
        <v>6.47</v>
      </c>
      <c r="J90" s="3">
        <v>587.14</v>
      </c>
      <c r="K90" s="3">
        <v>71.37</v>
      </c>
      <c r="L90" s="3">
        <v>0.4</v>
      </c>
      <c r="M90" s="3"/>
      <c r="N90" s="3"/>
      <c r="O90" s="3"/>
      <c r="P90" s="3" t="str">
        <f t="shared" si="2"/>
        <v/>
      </c>
      <c r="Q90" s="18" t="s">
        <v>46</v>
      </c>
      <c r="R90" s="7"/>
    </row>
    <row r="91" spans="1:18" ht="15.75">
      <c r="A91" s="3" t="s">
        <v>18</v>
      </c>
      <c r="B91" s="3">
        <v>24419.87</v>
      </c>
      <c r="C91" s="3">
        <v>3800</v>
      </c>
      <c r="D91" s="3">
        <v>4975.97</v>
      </c>
      <c r="E91" s="3">
        <v>4991.05</v>
      </c>
      <c r="F91" s="3"/>
      <c r="G91" s="3">
        <v>4991.79</v>
      </c>
      <c r="H91" s="3">
        <v>1.194E-3</v>
      </c>
      <c r="I91" s="3">
        <v>6.91</v>
      </c>
      <c r="J91" s="3">
        <v>550.16</v>
      </c>
      <c r="K91" s="3">
        <v>67.3</v>
      </c>
      <c r="L91" s="3">
        <v>0.43</v>
      </c>
      <c r="M91" s="3"/>
      <c r="N91" s="3"/>
      <c r="O91" s="3"/>
      <c r="P91" s="3" t="str">
        <f t="shared" si="2"/>
        <v/>
      </c>
      <c r="Q91" s="18" t="s">
        <v>46</v>
      </c>
      <c r="R91" s="7"/>
    </row>
    <row r="92" spans="1:18" ht="15.75">
      <c r="A92" s="3" t="s">
        <v>18</v>
      </c>
      <c r="B92" s="3">
        <v>24299.17</v>
      </c>
      <c r="C92" s="3">
        <v>3800</v>
      </c>
      <c r="D92" s="3">
        <v>4976.32</v>
      </c>
      <c r="E92" s="3">
        <v>4990.99</v>
      </c>
      <c r="F92" s="3">
        <v>4985.8900000000003</v>
      </c>
      <c r="G92" s="3">
        <v>4991.63</v>
      </c>
      <c r="H92" s="3">
        <v>9.6900000000000003E-4</v>
      </c>
      <c r="I92" s="3">
        <v>6.39</v>
      </c>
      <c r="J92" s="3">
        <v>594.29999999999995</v>
      </c>
      <c r="K92" s="3">
        <v>71.319999999999993</v>
      </c>
      <c r="L92" s="3">
        <v>0.39</v>
      </c>
      <c r="M92" s="3"/>
      <c r="N92" s="3"/>
      <c r="O92" s="3"/>
      <c r="P92" s="3" t="str">
        <f t="shared" si="2"/>
        <v/>
      </c>
      <c r="Q92" s="18" t="s">
        <v>46</v>
      </c>
      <c r="R92" s="7"/>
    </row>
    <row r="93" spans="1:18" ht="15.75">
      <c r="A93" s="3" t="s">
        <v>18</v>
      </c>
      <c r="B93" s="3">
        <v>24219.87</v>
      </c>
      <c r="C93" s="3">
        <v>3800</v>
      </c>
      <c r="D93" s="3">
        <v>4976.66</v>
      </c>
      <c r="E93" s="3">
        <v>4990.29</v>
      </c>
      <c r="F93" s="3"/>
      <c r="G93" s="3">
        <v>4991.4799999999996</v>
      </c>
      <c r="H93" s="3">
        <v>1.33E-3</v>
      </c>
      <c r="I93" s="3">
        <v>10.71</v>
      </c>
      <c r="J93" s="3">
        <v>533.70000000000005</v>
      </c>
      <c r="K93" s="3">
        <v>68.7</v>
      </c>
      <c r="L93" s="3">
        <v>0.52</v>
      </c>
      <c r="M93" s="3"/>
      <c r="N93" s="3"/>
      <c r="O93" s="3"/>
      <c r="P93" s="3" t="str">
        <f t="shared" si="2"/>
        <v/>
      </c>
      <c r="Q93" s="18" t="s">
        <v>46</v>
      </c>
      <c r="R93" s="7"/>
    </row>
    <row r="94" spans="1:18">
      <c r="A94" s="3" t="s">
        <v>18</v>
      </c>
      <c r="B94" s="3">
        <v>24019.87</v>
      </c>
      <c r="C94" s="3">
        <v>3690.1</v>
      </c>
      <c r="D94" s="3">
        <v>4976.62</v>
      </c>
      <c r="E94" s="3">
        <v>4989.63</v>
      </c>
      <c r="F94" s="3"/>
      <c r="G94" s="3">
        <v>4991.1499999999996</v>
      </c>
      <c r="H94" s="3">
        <v>1.714E-3</v>
      </c>
      <c r="I94" s="3">
        <v>11.73</v>
      </c>
      <c r="J94" s="3">
        <v>468.62</v>
      </c>
      <c r="K94" s="3">
        <v>67.05</v>
      </c>
      <c r="L94" s="3">
        <v>0.59</v>
      </c>
      <c r="M94" s="3"/>
      <c r="N94" s="3"/>
      <c r="O94" s="3">
        <v>4996.5</v>
      </c>
      <c r="P94" s="3" t="str">
        <f t="shared" si="2"/>
        <v/>
      </c>
      <c r="Q94" s="3">
        <f t="shared" si="3"/>
        <v>6.8699999999998909</v>
      </c>
      <c r="R94" s="7"/>
    </row>
    <row r="95" spans="1:18" ht="15.75">
      <c r="A95" s="3" t="s">
        <v>18</v>
      </c>
      <c r="B95" s="3">
        <v>23819.87</v>
      </c>
      <c r="C95" s="3">
        <v>3690.1</v>
      </c>
      <c r="D95" s="3">
        <v>4976.78</v>
      </c>
      <c r="E95" s="3">
        <v>4989.5200000000004</v>
      </c>
      <c r="F95" s="3"/>
      <c r="G95" s="3">
        <v>4990.75</v>
      </c>
      <c r="H95" s="3">
        <v>1.397E-3</v>
      </c>
      <c r="I95" s="3">
        <v>10.54</v>
      </c>
      <c r="J95" s="3">
        <v>503.64</v>
      </c>
      <c r="K95" s="3">
        <v>67.12</v>
      </c>
      <c r="L95" s="3">
        <v>0.53</v>
      </c>
      <c r="M95" s="3"/>
      <c r="N95" s="3"/>
      <c r="O95" s="3"/>
      <c r="P95" s="3" t="str">
        <f t="shared" si="2"/>
        <v/>
      </c>
      <c r="Q95" s="18" t="s">
        <v>46</v>
      </c>
      <c r="R95" s="7"/>
    </row>
    <row r="96" spans="1:18" ht="15.75">
      <c r="A96" s="3" t="s">
        <v>18</v>
      </c>
      <c r="B96" s="3">
        <v>23619.87</v>
      </c>
      <c r="C96" s="3">
        <v>3690.1</v>
      </c>
      <c r="D96" s="3">
        <v>4976.55</v>
      </c>
      <c r="E96" s="3">
        <v>4988.91</v>
      </c>
      <c r="F96" s="3"/>
      <c r="G96" s="3">
        <v>4990.3999999999996</v>
      </c>
      <c r="H96" s="3">
        <v>1.8929999999999999E-3</v>
      </c>
      <c r="I96" s="3">
        <v>11.98</v>
      </c>
      <c r="J96" s="3">
        <v>466.74</v>
      </c>
      <c r="K96" s="3">
        <v>68.83</v>
      </c>
      <c r="L96" s="3">
        <v>0.61</v>
      </c>
      <c r="M96" s="3"/>
      <c r="N96" s="3"/>
      <c r="O96" s="3"/>
      <c r="P96" s="3" t="str">
        <f t="shared" si="2"/>
        <v/>
      </c>
      <c r="Q96" s="18" t="s">
        <v>46</v>
      </c>
      <c r="R96" s="7"/>
    </row>
    <row r="97" spans="1:73" ht="15.75">
      <c r="A97" s="3" t="s">
        <v>18</v>
      </c>
      <c r="B97" s="3">
        <v>23419.87</v>
      </c>
      <c r="C97" s="3">
        <v>3690.1</v>
      </c>
      <c r="D97" s="3">
        <v>4977.41</v>
      </c>
      <c r="E97" s="3">
        <v>4988.71</v>
      </c>
      <c r="F97" s="3"/>
      <c r="G97" s="3">
        <v>4989.9799999999996</v>
      </c>
      <c r="H97" s="3">
        <v>1.702E-3</v>
      </c>
      <c r="I97" s="3">
        <v>10.86</v>
      </c>
      <c r="J97" s="3">
        <v>486.67</v>
      </c>
      <c r="K97" s="3">
        <v>68.319999999999993</v>
      </c>
      <c r="L97" s="3">
        <v>0.56999999999999995</v>
      </c>
      <c r="M97" s="3"/>
      <c r="N97" s="3"/>
      <c r="O97" s="3"/>
      <c r="P97" s="3" t="str">
        <f t="shared" si="2"/>
        <v/>
      </c>
      <c r="Q97" s="18" t="s">
        <v>46</v>
      </c>
      <c r="R97" s="7"/>
    </row>
    <row r="98" spans="1:73" ht="15.75">
      <c r="A98" s="3" t="s">
        <v>18</v>
      </c>
      <c r="B98" s="3">
        <v>23298.05</v>
      </c>
      <c r="C98" s="3">
        <v>3690.1</v>
      </c>
      <c r="D98" s="3">
        <v>4977.08</v>
      </c>
      <c r="E98" s="3">
        <v>4988.63</v>
      </c>
      <c r="F98" s="3"/>
      <c r="G98" s="3">
        <v>4989.74</v>
      </c>
      <c r="H98" s="3">
        <v>1.433E-3</v>
      </c>
      <c r="I98" s="3">
        <v>10.26</v>
      </c>
      <c r="J98" s="3">
        <v>517.94000000000005</v>
      </c>
      <c r="K98" s="3">
        <v>69.45</v>
      </c>
      <c r="L98" s="3">
        <v>0.53</v>
      </c>
      <c r="M98" s="3"/>
      <c r="N98" s="3"/>
      <c r="O98" s="3"/>
      <c r="P98" s="3" t="str">
        <f t="shared" si="2"/>
        <v/>
      </c>
      <c r="Q98" s="18" t="s">
        <v>46</v>
      </c>
      <c r="R98" s="7"/>
    </row>
    <row r="99" spans="1:73" ht="15.75">
      <c r="A99" s="3" t="s">
        <v>18</v>
      </c>
      <c r="B99" s="3">
        <v>23219.87</v>
      </c>
      <c r="C99" s="3">
        <v>3690.1</v>
      </c>
      <c r="D99" s="3">
        <v>4977.08</v>
      </c>
      <c r="E99" s="3">
        <v>4988.58</v>
      </c>
      <c r="F99" s="3"/>
      <c r="G99" s="3">
        <v>4989.6099999999997</v>
      </c>
      <c r="H99" s="3">
        <v>1.3179999999999999E-3</v>
      </c>
      <c r="I99" s="3">
        <v>9.81</v>
      </c>
      <c r="J99" s="3">
        <v>537.47</v>
      </c>
      <c r="K99" s="3">
        <v>71.900000000000006</v>
      </c>
      <c r="L99" s="3">
        <v>0.51</v>
      </c>
      <c r="M99" s="3"/>
      <c r="N99" s="3"/>
      <c r="O99" s="3"/>
      <c r="P99" s="3" t="str">
        <f t="shared" si="2"/>
        <v/>
      </c>
      <c r="Q99" s="18" t="s">
        <v>46</v>
      </c>
      <c r="R99" s="7"/>
    </row>
    <row r="100" spans="1:73">
      <c r="A100" s="3" t="s">
        <v>18</v>
      </c>
      <c r="B100" s="3">
        <v>23043.26</v>
      </c>
      <c r="C100" s="3">
        <v>3690.1</v>
      </c>
      <c r="D100" s="3">
        <v>4976.8999999999996</v>
      </c>
      <c r="E100" s="3">
        <v>4988.91</v>
      </c>
      <c r="F100" s="3">
        <v>4982.33</v>
      </c>
      <c r="G100" s="3">
        <v>4989.2700000000004</v>
      </c>
      <c r="H100" s="3">
        <v>4.8500000000000003E-4</v>
      </c>
      <c r="I100" s="3">
        <v>4.8499999999999996</v>
      </c>
      <c r="J100" s="3">
        <v>760.79</v>
      </c>
      <c r="K100" s="3">
        <v>78.25</v>
      </c>
      <c r="L100" s="3">
        <v>0.27</v>
      </c>
      <c r="M100" s="3"/>
      <c r="N100" s="3"/>
      <c r="O100" s="3">
        <v>4997.3</v>
      </c>
      <c r="P100" s="3" t="str">
        <f t="shared" si="2"/>
        <v/>
      </c>
      <c r="Q100" s="3">
        <f t="shared" si="3"/>
        <v>8.3900000000003274</v>
      </c>
      <c r="R100" s="7"/>
    </row>
    <row r="101" spans="1:73" s="2" customFormat="1" ht="15.75">
      <c r="A101" s="4" t="s">
        <v>18</v>
      </c>
      <c r="B101" s="4">
        <v>22991.14</v>
      </c>
      <c r="C101" s="4" t="s">
        <v>19</v>
      </c>
      <c r="D101" s="4"/>
      <c r="E101" s="4"/>
      <c r="F101" s="4"/>
      <c r="G101" s="4"/>
      <c r="H101" s="4"/>
      <c r="I101" s="4"/>
      <c r="J101" s="4"/>
      <c r="K101" s="4"/>
      <c r="L101" s="31" t="s">
        <v>32</v>
      </c>
      <c r="M101" s="32"/>
      <c r="N101" s="33"/>
      <c r="O101" s="4"/>
      <c r="P101" s="4">
        <f t="shared" si="2"/>
        <v>0</v>
      </c>
      <c r="Q101" s="4">
        <f t="shared" si="3"/>
        <v>0</v>
      </c>
      <c r="R101" s="9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</row>
    <row r="102" spans="1:73" ht="15.75">
      <c r="A102" s="3" t="s">
        <v>18</v>
      </c>
      <c r="B102" s="3">
        <v>22954.45</v>
      </c>
      <c r="C102" s="3">
        <v>3653</v>
      </c>
      <c r="D102" s="3">
        <v>4976.99</v>
      </c>
      <c r="E102" s="3">
        <v>4987.5</v>
      </c>
      <c r="F102" s="3">
        <v>4982.01</v>
      </c>
      <c r="G102" s="3">
        <v>4987.8500000000004</v>
      </c>
      <c r="H102" s="3">
        <v>5.0500000000000002E-4</v>
      </c>
      <c r="I102" s="3">
        <v>4.7699999999999996</v>
      </c>
      <c r="J102" s="3">
        <v>766.24</v>
      </c>
      <c r="K102" s="3">
        <v>88.69</v>
      </c>
      <c r="L102" s="3">
        <v>0.28999999999999998</v>
      </c>
      <c r="M102" s="3"/>
      <c r="N102" s="3">
        <v>4996.1000000000004</v>
      </c>
      <c r="O102" s="3"/>
      <c r="P102" s="3">
        <f t="shared" si="2"/>
        <v>8.6000000000003638</v>
      </c>
      <c r="Q102" s="18" t="s">
        <v>46</v>
      </c>
      <c r="R102" s="7"/>
    </row>
    <row r="103" spans="1:73" ht="15.75">
      <c r="A103" s="3" t="s">
        <v>18</v>
      </c>
      <c r="B103" s="3">
        <v>22902.36</v>
      </c>
      <c r="C103" s="3">
        <v>3653</v>
      </c>
      <c r="D103" s="3">
        <v>4976.99</v>
      </c>
      <c r="E103" s="3">
        <v>4987.07</v>
      </c>
      <c r="F103" s="3">
        <v>4983.59</v>
      </c>
      <c r="G103" s="3">
        <v>4987.78</v>
      </c>
      <c r="H103" s="3">
        <v>1.0089999999999999E-3</v>
      </c>
      <c r="I103" s="3">
        <v>7.87</v>
      </c>
      <c r="J103" s="3">
        <v>622.29999999999995</v>
      </c>
      <c r="K103" s="3">
        <v>87.32</v>
      </c>
      <c r="L103" s="3">
        <v>0.44</v>
      </c>
      <c r="M103" s="3"/>
      <c r="N103" s="3"/>
      <c r="O103" s="3"/>
      <c r="P103" s="3" t="str">
        <f t="shared" si="2"/>
        <v/>
      </c>
      <c r="Q103" s="18" t="s">
        <v>46</v>
      </c>
      <c r="R103" s="7"/>
    </row>
    <row r="104" spans="1:73" ht="15.75">
      <c r="A104" s="3" t="s">
        <v>18</v>
      </c>
      <c r="B104" s="3" t="s">
        <v>22</v>
      </c>
      <c r="C104" s="3">
        <v>3653</v>
      </c>
      <c r="D104" s="3">
        <v>4977</v>
      </c>
      <c r="E104" s="3">
        <v>4986.83</v>
      </c>
      <c r="F104" s="3"/>
      <c r="G104" s="3">
        <v>4987.71</v>
      </c>
      <c r="H104" s="3">
        <v>1.2669999999999999E-3</v>
      </c>
      <c r="I104" s="3">
        <v>8.67</v>
      </c>
      <c r="J104" s="3">
        <v>562.15</v>
      </c>
      <c r="K104" s="3">
        <v>80.34</v>
      </c>
      <c r="L104" s="3">
        <v>0.49</v>
      </c>
      <c r="M104" s="3"/>
      <c r="N104" s="3"/>
      <c r="O104" s="3"/>
      <c r="P104" s="3" t="str">
        <f t="shared" si="2"/>
        <v/>
      </c>
      <c r="Q104" s="18" t="s">
        <v>46</v>
      </c>
      <c r="R104" s="7"/>
    </row>
    <row r="105" spans="1:73" ht="15.75">
      <c r="A105" s="3" t="s">
        <v>18</v>
      </c>
      <c r="B105" s="3" t="s">
        <v>23</v>
      </c>
      <c r="C105" s="3">
        <v>3653</v>
      </c>
      <c r="D105" s="3">
        <v>4977</v>
      </c>
      <c r="E105" s="3">
        <v>4986.58</v>
      </c>
      <c r="F105" s="3"/>
      <c r="G105" s="3">
        <v>4987.62</v>
      </c>
      <c r="H105" s="3">
        <v>1.604E-3</v>
      </c>
      <c r="I105" s="3">
        <v>9.59</v>
      </c>
      <c r="J105" s="3">
        <v>514.35</v>
      </c>
      <c r="K105" s="3">
        <v>75.45</v>
      </c>
      <c r="L105" s="3">
        <v>0.55000000000000004</v>
      </c>
      <c r="M105" s="3"/>
      <c r="N105" s="3"/>
      <c r="O105" s="3"/>
      <c r="P105" s="3" t="str">
        <f t="shared" si="2"/>
        <v/>
      </c>
      <c r="Q105" s="18" t="s">
        <v>46</v>
      </c>
      <c r="R105" s="7"/>
    </row>
    <row r="106" spans="1:73" ht="15.75">
      <c r="A106" s="3" t="s">
        <v>18</v>
      </c>
      <c r="B106" s="3" t="s">
        <v>24</v>
      </c>
      <c r="C106" s="3">
        <v>3653</v>
      </c>
      <c r="D106" s="3">
        <v>4977</v>
      </c>
      <c r="E106" s="3">
        <v>4986.1000000000004</v>
      </c>
      <c r="F106" s="3"/>
      <c r="G106" s="3">
        <v>4987.49</v>
      </c>
      <c r="H106" s="3">
        <v>2.2499999999999998E-3</v>
      </c>
      <c r="I106" s="3">
        <v>10.97</v>
      </c>
      <c r="J106" s="3">
        <v>445.49</v>
      </c>
      <c r="K106" s="3">
        <v>68</v>
      </c>
      <c r="L106" s="3">
        <v>0.64</v>
      </c>
      <c r="M106" s="3"/>
      <c r="N106" s="3"/>
      <c r="O106" s="3"/>
      <c r="P106" s="3" t="str">
        <f t="shared" si="2"/>
        <v/>
      </c>
      <c r="Q106" s="18" t="s">
        <v>46</v>
      </c>
      <c r="R106" s="7"/>
    </row>
    <row r="107" spans="1:73">
      <c r="A107" s="3" t="s">
        <v>18</v>
      </c>
      <c r="B107" s="3">
        <v>22708.2</v>
      </c>
      <c r="C107" s="3">
        <v>3653</v>
      </c>
      <c r="D107" s="3">
        <v>4976.96</v>
      </c>
      <c r="E107" s="3">
        <v>4984.32</v>
      </c>
      <c r="F107" s="3">
        <v>4984.32</v>
      </c>
      <c r="G107" s="3">
        <v>4987.18</v>
      </c>
      <c r="H107" s="3">
        <v>5.9170000000000004E-3</v>
      </c>
      <c r="I107" s="3">
        <v>15.42</v>
      </c>
      <c r="J107" s="3">
        <v>306</v>
      </c>
      <c r="K107" s="3">
        <v>57.01</v>
      </c>
      <c r="L107" s="3">
        <v>1</v>
      </c>
      <c r="M107" s="3"/>
      <c r="N107" s="3"/>
      <c r="O107" s="3">
        <v>4994</v>
      </c>
      <c r="P107" s="3" t="str">
        <f t="shared" si="2"/>
        <v/>
      </c>
      <c r="Q107" s="3">
        <f t="shared" si="3"/>
        <v>9.680000000000291</v>
      </c>
      <c r="R107" s="7"/>
    </row>
    <row r="108" spans="1:73">
      <c r="A108" s="3" t="s">
        <v>18</v>
      </c>
      <c r="B108" s="3">
        <v>22581.32</v>
      </c>
      <c r="C108" s="3">
        <v>3653</v>
      </c>
      <c r="D108" s="3">
        <v>4961.1499999999996</v>
      </c>
      <c r="E108" s="3">
        <v>4964.7</v>
      </c>
      <c r="F108" s="3">
        <v>4968.91</v>
      </c>
      <c r="G108" s="3">
        <v>4983.62</v>
      </c>
      <c r="H108" s="3">
        <v>0.102242</v>
      </c>
      <c r="I108" s="3">
        <v>34.909999999999997</v>
      </c>
      <c r="J108" s="3">
        <v>104.64</v>
      </c>
      <c r="K108" s="3">
        <v>30.93</v>
      </c>
      <c r="L108" s="3">
        <v>3.34</v>
      </c>
      <c r="M108" s="3"/>
      <c r="N108" s="3"/>
      <c r="O108" s="3">
        <v>4980.3999999999996</v>
      </c>
      <c r="P108" s="3" t="str">
        <f t="shared" si="2"/>
        <v/>
      </c>
      <c r="Q108" s="3">
        <f t="shared" si="3"/>
        <v>15.699999999999818</v>
      </c>
      <c r="R108" s="7"/>
    </row>
    <row r="109" spans="1:73">
      <c r="A109" s="3" t="s">
        <v>18</v>
      </c>
      <c r="B109" s="3">
        <v>22357.759999999998</v>
      </c>
      <c r="C109" s="3">
        <v>3653</v>
      </c>
      <c r="D109" s="3">
        <v>4961.1499999999996</v>
      </c>
      <c r="E109" s="3">
        <v>4973.57</v>
      </c>
      <c r="F109" s="3">
        <v>4968.5600000000004</v>
      </c>
      <c r="G109" s="3">
        <v>4974.1899999999996</v>
      </c>
      <c r="H109" s="3">
        <v>6.7000000000000002E-4</v>
      </c>
      <c r="I109" s="3">
        <v>7.36</v>
      </c>
      <c r="J109" s="3">
        <v>694.39</v>
      </c>
      <c r="K109" s="3">
        <v>90.62</v>
      </c>
      <c r="L109" s="3">
        <v>0.37</v>
      </c>
      <c r="M109" s="3"/>
      <c r="N109" s="3"/>
      <c r="O109" s="3">
        <v>4983.6000000000004</v>
      </c>
      <c r="P109" s="3" t="str">
        <f t="shared" si="2"/>
        <v/>
      </c>
      <c r="Q109" s="3">
        <f t="shared" si="3"/>
        <v>10.030000000000655</v>
      </c>
      <c r="R109" s="7"/>
    </row>
    <row r="110" spans="1:73" s="2" customFormat="1" ht="15.75">
      <c r="A110" s="4" t="s">
        <v>18</v>
      </c>
      <c r="B110" s="4">
        <v>22305.43</v>
      </c>
      <c r="C110" s="4" t="s">
        <v>25</v>
      </c>
      <c r="D110" s="4"/>
      <c r="E110" s="4"/>
      <c r="F110" s="4"/>
      <c r="G110" s="4"/>
      <c r="H110" s="4"/>
      <c r="I110" s="4"/>
      <c r="J110" s="4"/>
      <c r="K110" s="4"/>
      <c r="L110" s="31" t="s">
        <v>33</v>
      </c>
      <c r="M110" s="32"/>
      <c r="N110" s="33"/>
      <c r="O110" s="4"/>
      <c r="P110" s="4"/>
      <c r="Q110" s="4"/>
      <c r="R110" s="9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</row>
    <row r="111" spans="1:73" ht="15.75">
      <c r="A111" s="3" t="s">
        <v>18</v>
      </c>
      <c r="B111" s="3">
        <v>22248.03</v>
      </c>
      <c r="C111" s="3">
        <v>3653</v>
      </c>
      <c r="D111" s="3">
        <v>4960.68</v>
      </c>
      <c r="E111" s="3">
        <v>4973.3999999999996</v>
      </c>
      <c r="F111" s="3">
        <v>4968.37</v>
      </c>
      <c r="G111" s="3">
        <v>4974</v>
      </c>
      <c r="H111" s="3">
        <v>6.4999999999999997E-4</v>
      </c>
      <c r="I111" s="3">
        <v>7.36</v>
      </c>
      <c r="J111" s="3">
        <v>703.37</v>
      </c>
      <c r="K111" s="3">
        <v>88.31</v>
      </c>
      <c r="L111" s="3">
        <v>0.36</v>
      </c>
      <c r="M111" s="3"/>
      <c r="N111" s="3"/>
      <c r="O111" s="3"/>
      <c r="P111" s="3" t="str">
        <f t="shared" si="2"/>
        <v/>
      </c>
      <c r="Q111" s="18" t="s">
        <v>46</v>
      </c>
      <c r="R111" s="7"/>
    </row>
    <row r="112" spans="1:73">
      <c r="A112" s="3" t="s">
        <v>18</v>
      </c>
      <c r="B112" s="3">
        <v>22019.87</v>
      </c>
      <c r="C112" s="3">
        <v>3653</v>
      </c>
      <c r="D112" s="3">
        <v>4960.3599999999997</v>
      </c>
      <c r="E112" s="3">
        <v>4973.3100000000004</v>
      </c>
      <c r="F112" s="3"/>
      <c r="G112" s="3">
        <v>4973.8100000000004</v>
      </c>
      <c r="H112" s="3">
        <v>7.6000000000000004E-4</v>
      </c>
      <c r="I112" s="3">
        <v>5.68</v>
      </c>
      <c r="J112" s="3">
        <v>642.71</v>
      </c>
      <c r="K112" s="3">
        <v>78.08</v>
      </c>
      <c r="L112" s="3">
        <v>0.35</v>
      </c>
      <c r="M112" s="3"/>
      <c r="N112" s="3">
        <v>4980.5</v>
      </c>
      <c r="O112" s="3">
        <v>4979.8</v>
      </c>
      <c r="P112" s="3">
        <f t="shared" si="2"/>
        <v>7.1899999999995998</v>
      </c>
      <c r="Q112" s="3">
        <f t="shared" si="3"/>
        <v>6.4899999999997817</v>
      </c>
      <c r="R112" s="7"/>
    </row>
    <row r="113" spans="1:73" ht="15.75">
      <c r="A113" s="3" t="s">
        <v>18</v>
      </c>
      <c r="B113" s="3">
        <v>21819.87</v>
      </c>
      <c r="C113" s="3">
        <v>3653</v>
      </c>
      <c r="D113" s="3">
        <v>4959.7299999999996</v>
      </c>
      <c r="E113" s="3">
        <v>4973.2700000000004</v>
      </c>
      <c r="F113" s="3"/>
      <c r="G113" s="3">
        <v>4973.6499999999996</v>
      </c>
      <c r="H113" s="3">
        <v>5.5999999999999995E-4</v>
      </c>
      <c r="I113" s="3">
        <v>4.93</v>
      </c>
      <c r="J113" s="3">
        <v>741.28</v>
      </c>
      <c r="K113" s="3">
        <v>89.33</v>
      </c>
      <c r="L113" s="3">
        <v>0.3</v>
      </c>
      <c r="M113" s="3"/>
      <c r="N113" s="3"/>
      <c r="O113" s="3"/>
      <c r="P113" s="3" t="str">
        <f t="shared" si="2"/>
        <v/>
      </c>
      <c r="Q113" s="18" t="s">
        <v>46</v>
      </c>
      <c r="R113" s="7"/>
    </row>
    <row r="114" spans="1:73" ht="15.75">
      <c r="A114" s="3" t="s">
        <v>18</v>
      </c>
      <c r="B114" s="3">
        <v>21619.87</v>
      </c>
      <c r="C114" s="3">
        <v>3653</v>
      </c>
      <c r="D114" s="3">
        <v>4959.7299999999996</v>
      </c>
      <c r="E114" s="3">
        <v>4972.93</v>
      </c>
      <c r="F114" s="3"/>
      <c r="G114" s="3">
        <v>4973.49</v>
      </c>
      <c r="H114" s="3">
        <v>8.6200000000000003E-4</v>
      </c>
      <c r="I114" s="3">
        <v>6.02</v>
      </c>
      <c r="J114" s="3">
        <v>607.01</v>
      </c>
      <c r="K114" s="3">
        <v>73.959999999999994</v>
      </c>
      <c r="L114" s="3">
        <v>0.37</v>
      </c>
      <c r="M114" s="3"/>
      <c r="N114" s="3"/>
      <c r="O114" s="3"/>
      <c r="P114" s="3" t="str">
        <f t="shared" si="2"/>
        <v/>
      </c>
      <c r="Q114" s="18" t="s">
        <v>46</v>
      </c>
      <c r="R114" s="7"/>
    </row>
    <row r="115" spans="1:73">
      <c r="A115" s="3" t="s">
        <v>18</v>
      </c>
      <c r="B115" s="3">
        <v>21419.87</v>
      </c>
      <c r="C115" s="3">
        <v>3497</v>
      </c>
      <c r="D115" s="3">
        <v>4959.7299999999996</v>
      </c>
      <c r="E115" s="3">
        <v>4972.68</v>
      </c>
      <c r="F115" s="3"/>
      <c r="G115" s="3">
        <v>4973.33</v>
      </c>
      <c r="H115" s="3">
        <v>6.9300000000000004E-4</v>
      </c>
      <c r="I115" s="3">
        <v>7.7</v>
      </c>
      <c r="J115" s="3">
        <v>643.79</v>
      </c>
      <c r="K115" s="3">
        <v>76.8</v>
      </c>
      <c r="L115" s="3">
        <v>0.38</v>
      </c>
      <c r="M115" s="3"/>
      <c r="N115" s="3">
        <v>4978.8999999999996</v>
      </c>
      <c r="O115" s="3">
        <v>4979.2</v>
      </c>
      <c r="P115" s="3">
        <f t="shared" si="2"/>
        <v>6.2199999999993452</v>
      </c>
      <c r="Q115" s="3">
        <f t="shared" si="3"/>
        <v>6.5199999999995271</v>
      </c>
      <c r="R115" s="7"/>
    </row>
    <row r="116" spans="1:73" ht="15.75">
      <c r="A116" s="3" t="s">
        <v>18</v>
      </c>
      <c r="B116" s="3">
        <v>21219.87</v>
      </c>
      <c r="C116" s="3">
        <v>3497</v>
      </c>
      <c r="D116" s="3">
        <v>4959.7299999999996</v>
      </c>
      <c r="E116" s="3">
        <v>4972.6099999999997</v>
      </c>
      <c r="F116" s="3"/>
      <c r="G116" s="3">
        <v>4973.1400000000003</v>
      </c>
      <c r="H116" s="3">
        <v>8.4999999999999995E-4</v>
      </c>
      <c r="I116" s="3">
        <v>5.81</v>
      </c>
      <c r="J116" s="3">
        <v>601.74</v>
      </c>
      <c r="K116" s="3">
        <v>76.88</v>
      </c>
      <c r="L116" s="3">
        <v>0.37</v>
      </c>
      <c r="M116" s="3"/>
      <c r="N116" s="3"/>
      <c r="O116" s="3"/>
      <c r="P116" s="3" t="str">
        <f t="shared" si="2"/>
        <v/>
      </c>
      <c r="Q116" s="18" t="s">
        <v>46</v>
      </c>
      <c r="R116" s="7"/>
    </row>
    <row r="117" spans="1:73" ht="15.75">
      <c r="A117" s="3" t="s">
        <v>18</v>
      </c>
      <c r="B117" s="3">
        <v>21139.29</v>
      </c>
      <c r="C117" s="3">
        <v>3497</v>
      </c>
      <c r="D117" s="3">
        <v>4959.7299999999996</v>
      </c>
      <c r="E117" s="3">
        <v>4972.55</v>
      </c>
      <c r="F117" s="3">
        <v>4967.5200000000004</v>
      </c>
      <c r="G117" s="3">
        <v>4973.07</v>
      </c>
      <c r="H117" s="3">
        <v>8.1499999999999997E-4</v>
      </c>
      <c r="I117" s="3">
        <v>5.76</v>
      </c>
      <c r="J117" s="3">
        <v>606.94000000000005</v>
      </c>
      <c r="K117" s="3">
        <v>76.31</v>
      </c>
      <c r="L117" s="3">
        <v>0.36</v>
      </c>
      <c r="M117" s="3"/>
      <c r="N117" s="3"/>
      <c r="O117" s="3"/>
      <c r="P117" s="3" t="str">
        <f t="shared" si="2"/>
        <v/>
      </c>
      <c r="Q117" s="18" t="s">
        <v>46</v>
      </c>
      <c r="R117" s="7"/>
    </row>
    <row r="118" spans="1:73" s="2" customFormat="1" ht="15.75">
      <c r="A118" s="4" t="s">
        <v>18</v>
      </c>
      <c r="B118" s="4">
        <v>21079.01</v>
      </c>
      <c r="C118" s="4" t="s">
        <v>25</v>
      </c>
      <c r="D118" s="4"/>
      <c r="E118" s="4"/>
      <c r="F118" s="4"/>
      <c r="G118" s="4"/>
      <c r="H118" s="4"/>
      <c r="I118" s="4"/>
      <c r="J118" s="4"/>
      <c r="K118" s="4"/>
      <c r="L118" s="31" t="s">
        <v>34</v>
      </c>
      <c r="M118" s="32"/>
      <c r="N118" s="33"/>
      <c r="O118" s="4"/>
      <c r="P118" s="4">
        <f t="shared" si="2"/>
        <v>0</v>
      </c>
      <c r="Q118" s="4">
        <f t="shared" si="3"/>
        <v>0</v>
      </c>
      <c r="R118" s="9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</row>
    <row r="119" spans="1:73" ht="15.75">
      <c r="A119" s="3" t="s">
        <v>18</v>
      </c>
      <c r="B119" s="3">
        <v>21019.87</v>
      </c>
      <c r="C119" s="3">
        <v>3497</v>
      </c>
      <c r="D119" s="3">
        <v>4959.7299999999996</v>
      </c>
      <c r="E119" s="3">
        <v>4972.05</v>
      </c>
      <c r="F119" s="3">
        <v>4968.1000000000004</v>
      </c>
      <c r="G119" s="3">
        <v>4972.92</v>
      </c>
      <c r="H119" s="3">
        <v>1.106E-3</v>
      </c>
      <c r="I119" s="3">
        <v>9.41</v>
      </c>
      <c r="J119" s="3">
        <v>558.45000000000005</v>
      </c>
      <c r="K119" s="3">
        <v>72.430000000000007</v>
      </c>
      <c r="L119" s="3">
        <v>0.47</v>
      </c>
      <c r="M119" s="3"/>
      <c r="N119" s="3"/>
      <c r="O119" s="3"/>
      <c r="P119" s="3" t="str">
        <f t="shared" si="2"/>
        <v/>
      </c>
      <c r="Q119" s="18" t="s">
        <v>46</v>
      </c>
      <c r="R119" s="7"/>
    </row>
    <row r="120" spans="1:73" s="2" customFormat="1" ht="15.75">
      <c r="A120" s="4" t="s">
        <v>18</v>
      </c>
      <c r="B120" s="4">
        <v>21005.200000000001</v>
      </c>
      <c r="C120" s="4" t="s">
        <v>25</v>
      </c>
      <c r="D120" s="4"/>
      <c r="E120" s="4"/>
      <c r="F120" s="4"/>
      <c r="G120" s="4"/>
      <c r="H120" s="4"/>
      <c r="I120" s="4"/>
      <c r="J120" s="4"/>
      <c r="K120" s="4"/>
      <c r="L120" s="31" t="s">
        <v>35</v>
      </c>
      <c r="M120" s="32"/>
      <c r="N120" s="33"/>
      <c r="O120" s="4"/>
      <c r="P120" s="4">
        <f t="shared" si="2"/>
        <v>0</v>
      </c>
      <c r="Q120" s="4">
        <f t="shared" si="3"/>
        <v>0</v>
      </c>
      <c r="R120" s="9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</row>
    <row r="121" spans="1:73">
      <c r="A121" s="3" t="s">
        <v>18</v>
      </c>
      <c r="B121" s="3">
        <v>20979.24</v>
      </c>
      <c r="C121" s="3">
        <v>3497</v>
      </c>
      <c r="D121" s="3">
        <v>4959.7299999999996</v>
      </c>
      <c r="E121" s="3">
        <v>4972.09</v>
      </c>
      <c r="F121" s="3"/>
      <c r="G121" s="3">
        <v>4972.84</v>
      </c>
      <c r="H121" s="3">
        <v>9.7099999999999997E-4</v>
      </c>
      <c r="I121" s="3">
        <v>8.84</v>
      </c>
      <c r="J121" s="3">
        <v>592.92999999999995</v>
      </c>
      <c r="K121" s="3">
        <v>75.33</v>
      </c>
      <c r="L121" s="3">
        <v>0.44</v>
      </c>
      <c r="M121" s="3"/>
      <c r="N121" s="3">
        <v>4979.3</v>
      </c>
      <c r="O121" s="3">
        <v>4979</v>
      </c>
      <c r="P121" s="3">
        <f t="shared" si="2"/>
        <v>7.2100000000000364</v>
      </c>
      <c r="Q121" s="3">
        <f t="shared" si="3"/>
        <v>6.9099999999998545</v>
      </c>
      <c r="R121" s="7"/>
    </row>
    <row r="122" spans="1:73">
      <c r="A122" s="3" t="s">
        <v>18</v>
      </c>
      <c r="B122" s="3">
        <v>20819.87</v>
      </c>
      <c r="C122" s="3">
        <v>3497</v>
      </c>
      <c r="D122" s="3">
        <v>4959.7299999999996</v>
      </c>
      <c r="E122" s="3">
        <v>4972.1499999999996</v>
      </c>
      <c r="F122" s="3"/>
      <c r="G122" s="3">
        <v>4972.63</v>
      </c>
      <c r="H122" s="3">
        <v>7.2000000000000005E-4</v>
      </c>
      <c r="I122" s="3">
        <v>5.54</v>
      </c>
      <c r="J122" s="3">
        <v>631.66</v>
      </c>
      <c r="K122" s="3">
        <v>77.069999999999993</v>
      </c>
      <c r="L122" s="3">
        <v>0.34</v>
      </c>
      <c r="M122" s="3"/>
      <c r="N122" s="3">
        <v>4978.8</v>
      </c>
      <c r="O122" s="3">
        <v>4978.3999999999996</v>
      </c>
      <c r="P122" s="3">
        <f t="shared" si="2"/>
        <v>6.6500000000005457</v>
      </c>
      <c r="Q122" s="3">
        <f t="shared" si="3"/>
        <v>6.25</v>
      </c>
      <c r="R122" s="7"/>
    </row>
    <row r="123" spans="1:73" ht="15.75">
      <c r="A123" s="3" t="s">
        <v>18</v>
      </c>
      <c r="B123" s="3">
        <v>20619.87</v>
      </c>
      <c r="C123" s="3">
        <v>3497</v>
      </c>
      <c r="D123" s="3">
        <v>4959.1400000000003</v>
      </c>
      <c r="E123" s="3">
        <v>4972.04</v>
      </c>
      <c r="F123" s="3"/>
      <c r="G123" s="3">
        <v>4972.4799999999996</v>
      </c>
      <c r="H123" s="3">
        <v>6.5200000000000002E-4</v>
      </c>
      <c r="I123" s="3">
        <v>5.33</v>
      </c>
      <c r="J123" s="3">
        <v>655.7</v>
      </c>
      <c r="K123" s="3">
        <v>78.19</v>
      </c>
      <c r="L123" s="3">
        <v>0.32</v>
      </c>
      <c r="M123" s="3"/>
      <c r="N123" s="3"/>
      <c r="O123" s="3"/>
      <c r="P123" s="3" t="str">
        <f t="shared" si="2"/>
        <v/>
      </c>
      <c r="Q123" s="18" t="s">
        <v>46</v>
      </c>
      <c r="R123" s="7"/>
    </row>
    <row r="124" spans="1:73" ht="15.75">
      <c r="A124" s="3" t="s">
        <v>18</v>
      </c>
      <c r="B124" s="3">
        <v>20419.87</v>
      </c>
      <c r="C124" s="3">
        <v>3497</v>
      </c>
      <c r="D124" s="3">
        <v>4959.1400000000003</v>
      </c>
      <c r="E124" s="3">
        <v>4971.8500000000004</v>
      </c>
      <c r="F124" s="3"/>
      <c r="G124" s="3">
        <v>4972.34</v>
      </c>
      <c r="H124" s="3">
        <v>7.4600000000000003E-4</v>
      </c>
      <c r="I124" s="3">
        <v>5.58</v>
      </c>
      <c r="J124" s="3">
        <v>626.61</v>
      </c>
      <c r="K124" s="3">
        <v>76.930000000000007</v>
      </c>
      <c r="L124" s="3">
        <v>0.34</v>
      </c>
      <c r="M124" s="3"/>
      <c r="N124" s="3"/>
      <c r="O124" s="3"/>
      <c r="P124" s="3" t="str">
        <f t="shared" si="2"/>
        <v/>
      </c>
      <c r="Q124" s="18" t="s">
        <v>46</v>
      </c>
      <c r="R124" s="7"/>
    </row>
    <row r="125" spans="1:73" ht="15.75">
      <c r="A125" s="3" t="s">
        <v>18</v>
      </c>
      <c r="B125" s="3">
        <v>20219.87</v>
      </c>
      <c r="C125" s="3">
        <v>3391</v>
      </c>
      <c r="D125" s="3">
        <v>4959.1400000000003</v>
      </c>
      <c r="E125" s="3">
        <v>4971.45</v>
      </c>
      <c r="F125" s="3"/>
      <c r="G125" s="3">
        <v>4972.1499999999996</v>
      </c>
      <c r="H125" s="3">
        <v>8.8599999999999996E-4</v>
      </c>
      <c r="I125" s="3">
        <v>8.42</v>
      </c>
      <c r="J125" s="3">
        <v>602.92999999999995</v>
      </c>
      <c r="K125" s="3">
        <v>78.209999999999994</v>
      </c>
      <c r="L125" s="3">
        <v>0.42</v>
      </c>
      <c r="M125" s="3"/>
      <c r="N125" s="3"/>
      <c r="O125" s="3"/>
      <c r="P125" s="3" t="str">
        <f t="shared" si="2"/>
        <v/>
      </c>
      <c r="Q125" s="18" t="s">
        <v>46</v>
      </c>
      <c r="R125" s="7"/>
    </row>
    <row r="126" spans="1:73" ht="15.75">
      <c r="A126" s="3" t="s">
        <v>18</v>
      </c>
      <c r="B126" s="3">
        <v>20019.87</v>
      </c>
      <c r="C126" s="3">
        <v>3391</v>
      </c>
      <c r="D126" s="3">
        <v>4959.1400000000003</v>
      </c>
      <c r="E126" s="3">
        <v>4971.49</v>
      </c>
      <c r="F126" s="3"/>
      <c r="G126" s="3">
        <v>4971.92</v>
      </c>
      <c r="H126" s="3">
        <v>6.5600000000000001E-4</v>
      </c>
      <c r="I126" s="3">
        <v>5.27</v>
      </c>
      <c r="J126" s="3">
        <v>643.96</v>
      </c>
      <c r="K126" s="3">
        <v>79.209999999999994</v>
      </c>
      <c r="L126" s="3">
        <v>0.33</v>
      </c>
      <c r="M126" s="3"/>
      <c r="N126" s="3"/>
      <c r="O126" s="3"/>
      <c r="P126" s="3" t="str">
        <f t="shared" si="2"/>
        <v/>
      </c>
      <c r="Q126" s="18" t="s">
        <v>46</v>
      </c>
      <c r="R126" s="7"/>
    </row>
    <row r="127" spans="1:73">
      <c r="A127" s="3" t="s">
        <v>18</v>
      </c>
      <c r="B127" s="3">
        <v>19819.87</v>
      </c>
      <c r="C127" s="3">
        <v>3391</v>
      </c>
      <c r="D127" s="3">
        <v>4959.1400000000003</v>
      </c>
      <c r="E127" s="3">
        <v>4971.29</v>
      </c>
      <c r="F127" s="3"/>
      <c r="G127" s="3">
        <v>4971.7700000000004</v>
      </c>
      <c r="H127" s="3">
        <v>7.6199999999999998E-4</v>
      </c>
      <c r="I127" s="3">
        <v>5.57</v>
      </c>
      <c r="J127" s="3">
        <v>609.29999999999995</v>
      </c>
      <c r="K127" s="3">
        <v>76.819999999999993</v>
      </c>
      <c r="L127" s="3">
        <v>0.35</v>
      </c>
      <c r="M127" s="3"/>
      <c r="N127" s="3">
        <v>4979.6000000000004</v>
      </c>
      <c r="O127" s="3">
        <v>4977.2</v>
      </c>
      <c r="P127" s="3">
        <f t="shared" si="2"/>
        <v>8.3100000000004002</v>
      </c>
      <c r="Q127" s="3">
        <f t="shared" si="3"/>
        <v>5.9099999999998545</v>
      </c>
      <c r="R127" s="7"/>
    </row>
    <row r="128" spans="1:73" ht="15.75">
      <c r="A128" s="3" t="s">
        <v>18</v>
      </c>
      <c r="B128" s="3">
        <v>19619.87</v>
      </c>
      <c r="C128" s="3">
        <v>3391</v>
      </c>
      <c r="D128" s="3">
        <v>4959.1400000000003</v>
      </c>
      <c r="E128" s="3">
        <v>4971.1499999999996</v>
      </c>
      <c r="F128" s="3"/>
      <c r="G128" s="3">
        <v>4971.62</v>
      </c>
      <c r="H128" s="3">
        <v>7.4200000000000004E-4</v>
      </c>
      <c r="I128" s="3">
        <v>5.48</v>
      </c>
      <c r="J128" s="3">
        <v>618.73</v>
      </c>
      <c r="K128" s="3">
        <v>78.89</v>
      </c>
      <c r="L128" s="3">
        <v>0.34</v>
      </c>
      <c r="M128" s="3"/>
      <c r="N128" s="3"/>
      <c r="O128" s="3"/>
      <c r="P128" s="3" t="str">
        <f t="shared" si="2"/>
        <v/>
      </c>
      <c r="Q128" s="18" t="s">
        <v>46</v>
      </c>
      <c r="R128" s="7"/>
    </row>
    <row r="129" spans="1:73" ht="15.75">
      <c r="A129" s="3" t="s">
        <v>18</v>
      </c>
      <c r="B129" s="3">
        <v>19419.87</v>
      </c>
      <c r="C129" s="3">
        <v>3391</v>
      </c>
      <c r="D129" s="3">
        <v>4958.08</v>
      </c>
      <c r="E129" s="3">
        <v>4971.04</v>
      </c>
      <c r="F129" s="3"/>
      <c r="G129" s="3">
        <v>4971.47</v>
      </c>
      <c r="H129" s="3">
        <v>6.6E-4</v>
      </c>
      <c r="I129" s="3">
        <v>5.25</v>
      </c>
      <c r="J129" s="3">
        <v>645.69000000000005</v>
      </c>
      <c r="K129" s="3">
        <v>80</v>
      </c>
      <c r="L129" s="3">
        <v>0.33</v>
      </c>
      <c r="M129" s="3"/>
      <c r="N129" s="3"/>
      <c r="O129" s="3"/>
      <c r="P129" s="3" t="str">
        <f t="shared" si="2"/>
        <v/>
      </c>
      <c r="Q129" s="18" t="s">
        <v>46</v>
      </c>
      <c r="R129" s="7"/>
    </row>
    <row r="130" spans="1:73" ht="15.75">
      <c r="A130" s="3" t="s">
        <v>18</v>
      </c>
      <c r="B130" s="3">
        <v>19219.87</v>
      </c>
      <c r="C130" s="3">
        <v>3314</v>
      </c>
      <c r="D130" s="3">
        <v>4958.08</v>
      </c>
      <c r="E130" s="3">
        <v>4970.67</v>
      </c>
      <c r="F130" s="3"/>
      <c r="G130" s="3">
        <v>4971.3100000000004</v>
      </c>
      <c r="H130" s="3">
        <v>7.5199999999999996E-4</v>
      </c>
      <c r="I130" s="3">
        <v>7.88</v>
      </c>
      <c r="J130" s="3">
        <v>617.89</v>
      </c>
      <c r="K130" s="3">
        <v>76.510000000000005</v>
      </c>
      <c r="L130" s="3">
        <v>0.39</v>
      </c>
      <c r="M130" s="3"/>
      <c r="N130" s="3"/>
      <c r="O130" s="3"/>
      <c r="P130" s="3" t="str">
        <f t="shared" si="2"/>
        <v/>
      </c>
      <c r="Q130" s="18" t="s">
        <v>46</v>
      </c>
      <c r="R130" s="7"/>
    </row>
    <row r="131" spans="1:73" ht="15.75">
      <c r="A131" s="3" t="s">
        <v>18</v>
      </c>
      <c r="B131" s="3">
        <v>19019.87</v>
      </c>
      <c r="C131" s="3">
        <v>3314</v>
      </c>
      <c r="D131" s="3">
        <v>4958.08</v>
      </c>
      <c r="E131" s="3">
        <v>4970.67</v>
      </c>
      <c r="F131" s="3"/>
      <c r="G131" s="3">
        <v>4971.1000000000004</v>
      </c>
      <c r="H131" s="3">
        <v>6.8800000000000003E-4</v>
      </c>
      <c r="I131" s="3">
        <v>5.31</v>
      </c>
      <c r="J131" s="3">
        <v>623.97</v>
      </c>
      <c r="K131" s="3">
        <v>78.59</v>
      </c>
      <c r="L131" s="3">
        <v>0.33</v>
      </c>
      <c r="M131" s="3"/>
      <c r="N131" s="3"/>
      <c r="O131" s="3"/>
      <c r="P131" s="3" t="str">
        <f t="shared" si="2"/>
        <v/>
      </c>
      <c r="Q131" s="18" t="s">
        <v>46</v>
      </c>
      <c r="R131" s="7"/>
    </row>
    <row r="132" spans="1:73">
      <c r="A132" s="3" t="s">
        <v>18</v>
      </c>
      <c r="B132" s="3">
        <v>18819.87</v>
      </c>
      <c r="C132" s="3">
        <v>3314</v>
      </c>
      <c r="D132" s="3">
        <v>4958.08</v>
      </c>
      <c r="E132" s="3">
        <v>4970.53</v>
      </c>
      <c r="F132" s="3"/>
      <c r="G132" s="3">
        <v>4970.97</v>
      </c>
      <c r="H132" s="3">
        <v>6.9700000000000003E-4</v>
      </c>
      <c r="I132" s="3">
        <v>5.32</v>
      </c>
      <c r="J132" s="3">
        <v>622.55999999999995</v>
      </c>
      <c r="K132" s="3">
        <v>78.650000000000006</v>
      </c>
      <c r="L132" s="3">
        <v>0.33</v>
      </c>
      <c r="M132" s="3"/>
      <c r="N132" s="3"/>
      <c r="O132" s="3">
        <v>4976.3</v>
      </c>
      <c r="P132" s="3" t="str">
        <f t="shared" si="2"/>
        <v/>
      </c>
      <c r="Q132" s="3">
        <f t="shared" si="3"/>
        <v>5.7700000000004366</v>
      </c>
      <c r="R132" s="7"/>
    </row>
    <row r="133" spans="1:73" ht="15.75">
      <c r="A133" s="3" t="s">
        <v>18</v>
      </c>
      <c r="B133" s="3">
        <v>18699.57</v>
      </c>
      <c r="C133" s="3">
        <v>3314</v>
      </c>
      <c r="D133" s="3">
        <v>4958.05</v>
      </c>
      <c r="E133" s="3">
        <v>4970.45</v>
      </c>
      <c r="F133" s="3"/>
      <c r="G133" s="3">
        <v>4970.88</v>
      </c>
      <c r="H133" s="3">
        <v>6.6399999999999999E-4</v>
      </c>
      <c r="I133" s="3">
        <v>5.24</v>
      </c>
      <c r="J133" s="3">
        <v>632.21</v>
      </c>
      <c r="K133" s="3">
        <v>79.209999999999994</v>
      </c>
      <c r="L133" s="3">
        <v>0.33</v>
      </c>
      <c r="M133" s="3"/>
      <c r="N133" s="3"/>
      <c r="O133" s="3"/>
      <c r="P133" s="3" t="str">
        <f t="shared" ref="P133:P179" si="4">IF($D133&gt;N133,"",N133-$E133)</f>
        <v/>
      </c>
      <c r="Q133" s="18" t="s">
        <v>46</v>
      </c>
      <c r="R133" s="7"/>
    </row>
    <row r="134" spans="1:73" ht="15.75">
      <c r="A134" s="3" t="s">
        <v>18</v>
      </c>
      <c r="B134" s="3">
        <v>18619.87</v>
      </c>
      <c r="C134" s="3">
        <v>3314</v>
      </c>
      <c r="D134" s="3">
        <v>4958.05</v>
      </c>
      <c r="E134" s="3">
        <v>4970.3999999999996</v>
      </c>
      <c r="F134" s="3"/>
      <c r="G134" s="3">
        <v>4970.83</v>
      </c>
      <c r="H134" s="3">
        <v>6.5899999999999997E-4</v>
      </c>
      <c r="I134" s="3">
        <v>5.21</v>
      </c>
      <c r="J134" s="3">
        <v>635.91</v>
      </c>
      <c r="K134" s="3">
        <v>79.88</v>
      </c>
      <c r="L134" s="3">
        <v>0.33</v>
      </c>
      <c r="M134" s="3"/>
      <c r="N134" s="3"/>
      <c r="O134" s="3"/>
      <c r="P134" s="3" t="str">
        <f t="shared" si="4"/>
        <v/>
      </c>
      <c r="Q134" s="18" t="s">
        <v>46</v>
      </c>
      <c r="R134" s="7"/>
    </row>
    <row r="135" spans="1:73" ht="15.75">
      <c r="A135" s="3" t="s">
        <v>18</v>
      </c>
      <c r="B135" s="3">
        <v>18419.87</v>
      </c>
      <c r="C135" s="3">
        <v>3314</v>
      </c>
      <c r="D135" s="3">
        <v>4958.05</v>
      </c>
      <c r="E135" s="3">
        <v>4970.24</v>
      </c>
      <c r="F135" s="3"/>
      <c r="G135" s="3">
        <v>4970.6899999999996</v>
      </c>
      <c r="H135" s="3">
        <v>7.1299999999999998E-4</v>
      </c>
      <c r="I135" s="3">
        <v>5.36</v>
      </c>
      <c r="J135" s="3">
        <v>617.96</v>
      </c>
      <c r="K135" s="3">
        <v>78.98</v>
      </c>
      <c r="L135" s="3">
        <v>0.34</v>
      </c>
      <c r="M135" s="3"/>
      <c r="N135" s="3"/>
      <c r="O135" s="3"/>
      <c r="P135" s="3" t="str">
        <f t="shared" si="4"/>
        <v/>
      </c>
      <c r="Q135" s="18" t="s">
        <v>46</v>
      </c>
      <c r="R135" s="7"/>
    </row>
    <row r="136" spans="1:73">
      <c r="A136" s="3" t="s">
        <v>18</v>
      </c>
      <c r="B136" s="3">
        <v>18219.87</v>
      </c>
      <c r="C136" s="3">
        <v>3314</v>
      </c>
      <c r="D136" s="3">
        <v>4957</v>
      </c>
      <c r="E136" s="3">
        <v>4970.09</v>
      </c>
      <c r="F136" s="3"/>
      <c r="G136" s="3">
        <v>4970.54</v>
      </c>
      <c r="H136" s="3">
        <v>7.1599999999999995E-4</v>
      </c>
      <c r="I136" s="3">
        <v>5.39</v>
      </c>
      <c r="J136" s="3">
        <v>614.66</v>
      </c>
      <c r="K136" s="3">
        <v>77.17</v>
      </c>
      <c r="L136" s="3">
        <v>0.34</v>
      </c>
      <c r="M136" s="3"/>
      <c r="N136" s="3"/>
      <c r="O136" s="3">
        <v>4975.8999999999996</v>
      </c>
      <c r="P136" s="3" t="str">
        <f t="shared" si="4"/>
        <v/>
      </c>
      <c r="Q136" s="3">
        <f t="shared" ref="Q136:Q165" si="5">IF($D136&gt;O136,"",O136-$E136)</f>
        <v>5.8099999999994907</v>
      </c>
      <c r="R136" s="7"/>
    </row>
    <row r="137" spans="1:73" ht="15.75">
      <c r="A137" s="3" t="s">
        <v>18</v>
      </c>
      <c r="B137" s="3">
        <v>18019.87</v>
      </c>
      <c r="C137" s="3">
        <v>3314</v>
      </c>
      <c r="D137" s="3">
        <v>4957</v>
      </c>
      <c r="E137" s="3">
        <v>4969.99</v>
      </c>
      <c r="F137" s="3"/>
      <c r="G137" s="3">
        <v>4970.3900000000003</v>
      </c>
      <c r="H137" s="3">
        <v>6.3500000000000004E-4</v>
      </c>
      <c r="I137" s="3">
        <v>5.1100000000000003</v>
      </c>
      <c r="J137" s="3">
        <v>648.55999999999995</v>
      </c>
      <c r="K137" s="3">
        <v>81.87</v>
      </c>
      <c r="L137" s="3">
        <v>0.32</v>
      </c>
      <c r="M137" s="3"/>
      <c r="N137" s="3"/>
      <c r="O137" s="3"/>
      <c r="P137" s="3" t="str">
        <f t="shared" si="4"/>
        <v/>
      </c>
      <c r="Q137" s="18" t="s">
        <v>46</v>
      </c>
      <c r="R137" s="7"/>
    </row>
    <row r="138" spans="1:73" ht="15.75">
      <c r="A138" s="3" t="s">
        <v>18</v>
      </c>
      <c r="B138" s="3">
        <v>17819.87</v>
      </c>
      <c r="C138" s="3">
        <v>3213</v>
      </c>
      <c r="D138" s="3">
        <v>4957</v>
      </c>
      <c r="E138" s="3">
        <v>4969.84</v>
      </c>
      <c r="F138" s="3"/>
      <c r="G138" s="3">
        <v>4970.26</v>
      </c>
      <c r="H138" s="3">
        <v>6.6600000000000003E-4</v>
      </c>
      <c r="I138" s="3">
        <v>5.19</v>
      </c>
      <c r="J138" s="3">
        <v>618.84</v>
      </c>
      <c r="K138" s="3">
        <v>77.88</v>
      </c>
      <c r="L138" s="3">
        <v>0.32</v>
      </c>
      <c r="M138" s="3"/>
      <c r="N138" s="3"/>
      <c r="O138" s="3"/>
      <c r="P138" s="3" t="str">
        <f t="shared" si="4"/>
        <v/>
      </c>
      <c r="Q138" s="18" t="s">
        <v>46</v>
      </c>
      <c r="R138" s="7"/>
    </row>
    <row r="139" spans="1:73" ht="15.75">
      <c r="A139" s="3" t="s">
        <v>18</v>
      </c>
      <c r="B139" s="3">
        <v>17619.87</v>
      </c>
      <c r="C139" s="3">
        <v>3213</v>
      </c>
      <c r="D139" s="3">
        <v>4957</v>
      </c>
      <c r="E139" s="3">
        <v>4969.66</v>
      </c>
      <c r="F139" s="3"/>
      <c r="G139" s="3">
        <v>4970.12</v>
      </c>
      <c r="H139" s="3">
        <v>7.3099999999999999E-4</v>
      </c>
      <c r="I139" s="3">
        <v>5.43</v>
      </c>
      <c r="J139" s="3">
        <v>591.71</v>
      </c>
      <c r="K139" s="3">
        <v>75.180000000000007</v>
      </c>
      <c r="L139" s="3">
        <v>0.34</v>
      </c>
      <c r="M139" s="3"/>
      <c r="N139" s="3"/>
      <c r="O139" s="3"/>
      <c r="P139" s="3" t="str">
        <f t="shared" si="4"/>
        <v/>
      </c>
      <c r="Q139" s="18" t="s">
        <v>46</v>
      </c>
      <c r="R139" s="7"/>
    </row>
    <row r="140" spans="1:73" ht="15.75">
      <c r="A140" s="3" t="s">
        <v>18</v>
      </c>
      <c r="B140" s="3">
        <v>17500.53</v>
      </c>
      <c r="C140" s="3">
        <v>3213</v>
      </c>
      <c r="D140" s="3">
        <v>4957</v>
      </c>
      <c r="E140" s="3">
        <v>4969.55</v>
      </c>
      <c r="F140" s="3"/>
      <c r="G140" s="3">
        <v>4970.03</v>
      </c>
      <c r="H140" s="3">
        <v>7.7999999999999999E-4</v>
      </c>
      <c r="I140" s="3">
        <v>5.54</v>
      </c>
      <c r="J140" s="3">
        <v>580.39</v>
      </c>
      <c r="K140" s="3">
        <v>75.12</v>
      </c>
      <c r="L140" s="3">
        <v>0.35</v>
      </c>
      <c r="M140" s="3"/>
      <c r="N140" s="3"/>
      <c r="O140" s="3"/>
      <c r="P140" s="3" t="str">
        <f t="shared" si="4"/>
        <v/>
      </c>
      <c r="Q140" s="18" t="s">
        <v>46</v>
      </c>
      <c r="R140" s="7"/>
    </row>
    <row r="141" spans="1:73">
      <c r="A141" s="3" t="s">
        <v>18</v>
      </c>
      <c r="B141" s="3">
        <v>17419.87</v>
      </c>
      <c r="C141" s="3">
        <v>3213</v>
      </c>
      <c r="D141" s="3">
        <v>4957</v>
      </c>
      <c r="E141" s="3">
        <v>4969.47</v>
      </c>
      <c r="F141" s="3"/>
      <c r="G141" s="3">
        <v>4969.96</v>
      </c>
      <c r="H141" s="3">
        <v>8.1400000000000005E-4</v>
      </c>
      <c r="I141" s="3">
        <v>5.61</v>
      </c>
      <c r="J141" s="3">
        <v>573.01</v>
      </c>
      <c r="K141" s="3">
        <v>75.13</v>
      </c>
      <c r="L141" s="3">
        <v>0.36</v>
      </c>
      <c r="M141" s="3"/>
      <c r="N141" s="3"/>
      <c r="O141" s="3">
        <v>4974.7</v>
      </c>
      <c r="P141" s="3" t="str">
        <f t="shared" si="4"/>
        <v/>
      </c>
      <c r="Q141" s="3">
        <f t="shared" si="5"/>
        <v>5.2299999999995634</v>
      </c>
      <c r="R141" s="7"/>
    </row>
    <row r="142" spans="1:73">
      <c r="A142" s="3" t="s">
        <v>18</v>
      </c>
      <c r="B142" s="3">
        <v>17219.87</v>
      </c>
      <c r="C142" s="3">
        <v>3213</v>
      </c>
      <c r="D142" s="3">
        <v>4957</v>
      </c>
      <c r="E142" s="3">
        <v>4969.32</v>
      </c>
      <c r="F142" s="3"/>
      <c r="G142" s="3">
        <v>4969.8</v>
      </c>
      <c r="H142" s="3">
        <v>7.6900000000000004E-4</v>
      </c>
      <c r="I142" s="3">
        <v>5.56</v>
      </c>
      <c r="J142" s="3">
        <v>577.61</v>
      </c>
      <c r="K142" s="3">
        <v>73.23</v>
      </c>
      <c r="L142" s="3">
        <v>0.35</v>
      </c>
      <c r="M142" s="3"/>
      <c r="N142" s="3"/>
      <c r="O142" s="3">
        <v>4975.8999999999996</v>
      </c>
      <c r="P142" s="3" t="str">
        <f t="shared" si="4"/>
        <v/>
      </c>
      <c r="Q142" s="3">
        <f t="shared" si="5"/>
        <v>6.5799999999999272</v>
      </c>
      <c r="R142" s="7"/>
    </row>
    <row r="143" spans="1:73" ht="15.75">
      <c r="A143" s="3" t="s">
        <v>18</v>
      </c>
      <c r="B143" s="3">
        <v>17122.189999999999</v>
      </c>
      <c r="C143" s="3">
        <v>3213</v>
      </c>
      <c r="D143" s="3">
        <v>4957.01</v>
      </c>
      <c r="E143" s="3">
        <v>4968.99</v>
      </c>
      <c r="F143" s="3">
        <v>4964.6000000000004</v>
      </c>
      <c r="G143" s="3">
        <v>4969.7</v>
      </c>
      <c r="H143" s="3">
        <v>9.1399999999999999E-4</v>
      </c>
      <c r="I143" s="3">
        <v>8.36</v>
      </c>
      <c r="J143" s="3">
        <v>560.16</v>
      </c>
      <c r="K143" s="3">
        <v>71.12</v>
      </c>
      <c r="L143" s="3">
        <v>0.43</v>
      </c>
      <c r="M143" s="3"/>
      <c r="N143" s="3"/>
      <c r="O143" s="3"/>
      <c r="P143" s="3" t="str">
        <f t="shared" si="4"/>
        <v/>
      </c>
      <c r="Q143" s="18" t="s">
        <v>46</v>
      </c>
      <c r="R143" s="7"/>
    </row>
    <row r="144" spans="1:73" s="2" customFormat="1" ht="15.75">
      <c r="A144" s="4" t="s">
        <v>18</v>
      </c>
      <c r="B144" s="4">
        <v>17098.48</v>
      </c>
      <c r="C144" s="4" t="s">
        <v>25</v>
      </c>
      <c r="D144" s="4"/>
      <c r="E144" s="4"/>
      <c r="F144" s="4"/>
      <c r="G144" s="4"/>
      <c r="H144" s="4"/>
      <c r="I144" s="4"/>
      <c r="J144" s="4"/>
      <c r="K144" s="4"/>
      <c r="L144" s="31" t="s">
        <v>36</v>
      </c>
      <c r="M144" s="32"/>
      <c r="N144" s="33"/>
      <c r="O144" s="4"/>
      <c r="P144" s="4"/>
      <c r="Q144" s="4"/>
      <c r="R144" s="9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</row>
    <row r="145" spans="1:18" ht="15.75">
      <c r="A145" s="3" t="s">
        <v>18</v>
      </c>
      <c r="B145" s="3">
        <v>17076.37</v>
      </c>
      <c r="C145" s="3">
        <v>3213</v>
      </c>
      <c r="D145" s="3">
        <v>4957.01</v>
      </c>
      <c r="E145" s="3">
        <v>4968.6899999999996</v>
      </c>
      <c r="F145" s="3"/>
      <c r="G145" s="3">
        <v>4969.63</v>
      </c>
      <c r="H145" s="3">
        <v>1.1659999999999999E-3</v>
      </c>
      <c r="I145" s="3">
        <v>9.32</v>
      </c>
      <c r="J145" s="3">
        <v>506.8</v>
      </c>
      <c r="K145" s="3">
        <v>72.61</v>
      </c>
      <c r="L145" s="3">
        <v>0.48</v>
      </c>
      <c r="M145" s="3"/>
      <c r="N145" s="3"/>
      <c r="O145" s="3"/>
      <c r="P145" s="3" t="str">
        <f t="shared" si="4"/>
        <v/>
      </c>
      <c r="Q145" s="18" t="s">
        <v>46</v>
      </c>
      <c r="R145" s="7"/>
    </row>
    <row r="146" spans="1:18">
      <c r="A146" s="3" t="s">
        <v>18</v>
      </c>
      <c r="B146" s="3">
        <v>17019.87</v>
      </c>
      <c r="C146" s="3">
        <v>3213</v>
      </c>
      <c r="D146" s="3">
        <v>4957.01</v>
      </c>
      <c r="E146" s="3">
        <v>4968.8100000000004</v>
      </c>
      <c r="F146" s="3"/>
      <c r="G146" s="3">
        <v>4969.49</v>
      </c>
      <c r="H146" s="3">
        <v>9.1799999999999998E-4</v>
      </c>
      <c r="I146" s="3">
        <v>8.33</v>
      </c>
      <c r="J146" s="3">
        <v>572.15</v>
      </c>
      <c r="K146" s="3">
        <v>75.62</v>
      </c>
      <c r="L146" s="3">
        <v>0.43</v>
      </c>
      <c r="M146" s="3"/>
      <c r="N146" s="3"/>
      <c r="O146" s="3">
        <v>4975.6000000000004</v>
      </c>
      <c r="P146" s="3" t="str">
        <f t="shared" si="4"/>
        <v/>
      </c>
      <c r="Q146" s="3">
        <f t="shared" si="5"/>
        <v>6.7899999999999636</v>
      </c>
      <c r="R146" s="7"/>
    </row>
    <row r="147" spans="1:18" ht="15.75">
      <c r="A147" s="3" t="s">
        <v>18</v>
      </c>
      <c r="B147" s="3">
        <v>16819.87</v>
      </c>
      <c r="C147" s="3">
        <v>3213</v>
      </c>
      <c r="D147" s="3">
        <v>4956.7</v>
      </c>
      <c r="E147" s="3">
        <v>4968.79</v>
      </c>
      <c r="F147" s="3"/>
      <c r="G147" s="3">
        <v>4969.26</v>
      </c>
      <c r="H147" s="3">
        <v>7.6000000000000004E-4</v>
      </c>
      <c r="I147" s="3">
        <v>5.5</v>
      </c>
      <c r="J147" s="3">
        <v>583.76</v>
      </c>
      <c r="K147" s="3">
        <v>74.78</v>
      </c>
      <c r="L147" s="3">
        <v>0.35</v>
      </c>
      <c r="M147" s="3"/>
      <c r="N147" s="3"/>
      <c r="O147" s="3"/>
      <c r="P147" s="3" t="str">
        <f t="shared" si="4"/>
        <v/>
      </c>
      <c r="Q147" s="18" t="s">
        <v>46</v>
      </c>
      <c r="R147" s="7"/>
    </row>
    <row r="148" spans="1:18">
      <c r="A148" s="3" t="s">
        <v>18</v>
      </c>
      <c r="B148" s="3">
        <v>16619.87</v>
      </c>
      <c r="C148" s="3">
        <v>3213</v>
      </c>
      <c r="D148" s="3">
        <v>4956.3</v>
      </c>
      <c r="E148" s="3">
        <v>4968.34</v>
      </c>
      <c r="F148" s="3"/>
      <c r="G148" s="3">
        <v>4969.07</v>
      </c>
      <c r="H148" s="3">
        <v>9.7300000000000002E-4</v>
      </c>
      <c r="I148" s="3">
        <v>8.58</v>
      </c>
      <c r="J148" s="3">
        <v>557.21</v>
      </c>
      <c r="K148" s="3">
        <v>73.69</v>
      </c>
      <c r="L148" s="3">
        <v>0.44</v>
      </c>
      <c r="M148" s="3"/>
      <c r="N148" s="3"/>
      <c r="O148" s="3">
        <v>4976.3999999999996</v>
      </c>
      <c r="P148" s="3" t="str">
        <f t="shared" si="4"/>
        <v/>
      </c>
      <c r="Q148" s="3">
        <f t="shared" si="5"/>
        <v>8.0599999999994907</v>
      </c>
      <c r="R148" s="7"/>
    </row>
    <row r="149" spans="1:18" ht="15.75">
      <c r="A149" s="3" t="s">
        <v>18</v>
      </c>
      <c r="B149" s="3">
        <v>16419.87</v>
      </c>
      <c r="C149" s="3">
        <v>3213</v>
      </c>
      <c r="D149" s="3">
        <v>4956.28</v>
      </c>
      <c r="E149" s="3">
        <v>4968.1000000000004</v>
      </c>
      <c r="F149" s="3"/>
      <c r="G149" s="3">
        <v>4968.8599999999997</v>
      </c>
      <c r="H149" s="3">
        <v>1.067E-3</v>
      </c>
      <c r="I149" s="3">
        <v>8.99</v>
      </c>
      <c r="J149" s="3">
        <v>543.30999999999995</v>
      </c>
      <c r="K149" s="3">
        <v>72.510000000000005</v>
      </c>
      <c r="L149" s="3">
        <v>0.46</v>
      </c>
      <c r="M149" s="3"/>
      <c r="N149" s="3"/>
      <c r="O149" s="3"/>
      <c r="P149" s="3" t="str">
        <f t="shared" si="4"/>
        <v/>
      </c>
      <c r="Q149" s="18" t="s">
        <v>46</v>
      </c>
      <c r="R149" s="7"/>
    </row>
    <row r="150" spans="1:18" ht="15.75">
      <c r="A150" s="3" t="s">
        <v>18</v>
      </c>
      <c r="B150" s="3">
        <v>16219.87</v>
      </c>
      <c r="C150" s="3">
        <v>3100</v>
      </c>
      <c r="D150" s="3">
        <v>4956.28</v>
      </c>
      <c r="E150" s="3">
        <v>4967.96</v>
      </c>
      <c r="F150" s="3"/>
      <c r="G150" s="3">
        <v>4968.63</v>
      </c>
      <c r="H150" s="3">
        <v>9.4799999999999995E-4</v>
      </c>
      <c r="I150" s="3">
        <v>8.41</v>
      </c>
      <c r="J150" s="3">
        <v>552.59</v>
      </c>
      <c r="K150" s="3">
        <v>73.61</v>
      </c>
      <c r="L150" s="3">
        <v>0.43</v>
      </c>
      <c r="M150" s="3"/>
      <c r="N150" s="3"/>
      <c r="O150" s="3"/>
      <c r="P150" s="3" t="str">
        <f t="shared" si="4"/>
        <v/>
      </c>
      <c r="Q150" s="18" t="s">
        <v>46</v>
      </c>
      <c r="R150" s="7"/>
    </row>
    <row r="151" spans="1:18" ht="15.75">
      <c r="A151" s="3" t="s">
        <v>18</v>
      </c>
      <c r="B151" s="3">
        <v>16019.87</v>
      </c>
      <c r="C151" s="3">
        <v>3100</v>
      </c>
      <c r="D151" s="3">
        <v>4956.28</v>
      </c>
      <c r="E151" s="3">
        <v>4967.78</v>
      </c>
      <c r="F151" s="3"/>
      <c r="G151" s="3">
        <v>4968.4399999999996</v>
      </c>
      <c r="H151" s="3">
        <v>9.1399999999999999E-4</v>
      </c>
      <c r="I151" s="3">
        <v>8.17</v>
      </c>
      <c r="J151" s="3">
        <v>557.15</v>
      </c>
      <c r="K151" s="3">
        <v>74.180000000000007</v>
      </c>
      <c r="L151" s="3">
        <v>0.42</v>
      </c>
      <c r="M151" s="3"/>
      <c r="N151" s="3"/>
      <c r="O151" s="3"/>
      <c r="P151" s="3" t="str">
        <f t="shared" si="4"/>
        <v/>
      </c>
      <c r="Q151" s="18" t="s">
        <v>46</v>
      </c>
      <c r="R151" s="7"/>
    </row>
    <row r="152" spans="1:18" ht="15.75">
      <c r="A152" s="3" t="s">
        <v>18</v>
      </c>
      <c r="B152" s="3">
        <v>15819.87</v>
      </c>
      <c r="C152" s="3">
        <v>3100</v>
      </c>
      <c r="D152" s="3">
        <v>4955.32</v>
      </c>
      <c r="E152" s="3">
        <v>4967.75</v>
      </c>
      <c r="F152" s="3"/>
      <c r="G152" s="3">
        <v>4968.22</v>
      </c>
      <c r="H152" s="3">
        <v>7.67E-4</v>
      </c>
      <c r="I152" s="3">
        <v>5.45</v>
      </c>
      <c r="J152" s="3">
        <v>568.77</v>
      </c>
      <c r="K152" s="3">
        <v>74.319999999999993</v>
      </c>
      <c r="L152" s="3">
        <v>0.35</v>
      </c>
      <c r="M152" s="3"/>
      <c r="N152" s="3"/>
      <c r="O152" s="3"/>
      <c r="P152" s="3" t="str">
        <f t="shared" si="4"/>
        <v/>
      </c>
      <c r="Q152" s="18" t="s">
        <v>46</v>
      </c>
      <c r="R152" s="7"/>
    </row>
    <row r="153" spans="1:18" ht="15.75">
      <c r="A153" s="3" t="s">
        <v>18</v>
      </c>
      <c r="B153" s="3">
        <v>15619.87</v>
      </c>
      <c r="C153" s="3">
        <v>3100</v>
      </c>
      <c r="D153" s="3">
        <v>4955.3599999999997</v>
      </c>
      <c r="E153" s="3">
        <v>4967.63</v>
      </c>
      <c r="F153" s="3"/>
      <c r="G153" s="3">
        <v>4968.0600000000004</v>
      </c>
      <c r="H153" s="3">
        <v>6.96E-4</v>
      </c>
      <c r="I153" s="3">
        <v>5.28</v>
      </c>
      <c r="J153" s="3">
        <v>587.66999999999996</v>
      </c>
      <c r="K153" s="3">
        <v>74.97</v>
      </c>
      <c r="L153" s="3">
        <v>0.33</v>
      </c>
      <c r="M153" s="3"/>
      <c r="N153" s="3"/>
      <c r="O153" s="3"/>
      <c r="P153" s="3" t="str">
        <f t="shared" si="4"/>
        <v/>
      </c>
      <c r="Q153" s="18" t="s">
        <v>46</v>
      </c>
      <c r="R153" s="7"/>
    </row>
    <row r="154" spans="1:18" ht="15.75">
      <c r="A154" s="3" t="s">
        <v>18</v>
      </c>
      <c r="B154" s="3">
        <v>15419.87</v>
      </c>
      <c r="C154" s="3">
        <v>3100</v>
      </c>
      <c r="D154" s="3">
        <v>4955.29</v>
      </c>
      <c r="E154" s="3">
        <v>4967.42</v>
      </c>
      <c r="F154" s="3"/>
      <c r="G154" s="3">
        <v>4967.8999999999996</v>
      </c>
      <c r="H154" s="3">
        <v>8.0900000000000004E-4</v>
      </c>
      <c r="I154" s="3">
        <v>5.61</v>
      </c>
      <c r="J154" s="3">
        <v>552.52</v>
      </c>
      <c r="K154" s="3">
        <v>71.83</v>
      </c>
      <c r="L154" s="3">
        <v>0.36</v>
      </c>
      <c r="M154" s="3"/>
      <c r="N154" s="3"/>
      <c r="O154" s="3"/>
      <c r="P154" s="3" t="str">
        <f t="shared" si="4"/>
        <v/>
      </c>
      <c r="Q154" s="18" t="s">
        <v>46</v>
      </c>
      <c r="R154" s="7"/>
    </row>
    <row r="155" spans="1:18" ht="15.75">
      <c r="A155" s="3" t="s">
        <v>18</v>
      </c>
      <c r="B155" s="3">
        <v>15219.87</v>
      </c>
      <c r="C155" s="3">
        <v>3100</v>
      </c>
      <c r="D155" s="3">
        <v>4955.25</v>
      </c>
      <c r="E155" s="3">
        <v>4967.26</v>
      </c>
      <c r="F155" s="3"/>
      <c r="G155" s="3">
        <v>4967.74</v>
      </c>
      <c r="H155" s="3">
        <v>8.0400000000000003E-4</v>
      </c>
      <c r="I155" s="3">
        <v>5.56</v>
      </c>
      <c r="J155" s="3">
        <v>557.37</v>
      </c>
      <c r="K155" s="3">
        <v>72.849999999999994</v>
      </c>
      <c r="L155" s="3">
        <v>0.35</v>
      </c>
      <c r="M155" s="3"/>
      <c r="N155" s="3"/>
      <c r="O155" s="3"/>
      <c r="P155" s="3" t="str">
        <f t="shared" si="4"/>
        <v/>
      </c>
      <c r="Q155" s="18" t="s">
        <v>46</v>
      </c>
      <c r="R155" s="7"/>
    </row>
    <row r="156" spans="1:18" ht="15.75">
      <c r="A156" s="3" t="s">
        <v>18</v>
      </c>
      <c r="B156" s="3">
        <v>15019.87</v>
      </c>
      <c r="C156" s="3">
        <v>3100</v>
      </c>
      <c r="D156" s="3">
        <v>4955.59</v>
      </c>
      <c r="E156" s="3">
        <v>4967.1400000000003</v>
      </c>
      <c r="F156" s="3"/>
      <c r="G156" s="3">
        <v>4967.58</v>
      </c>
      <c r="H156" s="3">
        <v>7.2099999999999996E-4</v>
      </c>
      <c r="I156" s="3">
        <v>5.31</v>
      </c>
      <c r="J156" s="3">
        <v>583.63</v>
      </c>
      <c r="K156" s="3">
        <v>75.23</v>
      </c>
      <c r="L156" s="3">
        <v>0.34</v>
      </c>
      <c r="M156" s="3"/>
      <c r="N156" s="3"/>
      <c r="O156" s="3"/>
      <c r="P156" s="3" t="str">
        <f t="shared" si="4"/>
        <v/>
      </c>
      <c r="Q156" s="18" t="s">
        <v>46</v>
      </c>
      <c r="R156" s="7"/>
    </row>
    <row r="157" spans="1:18" ht="15.75">
      <c r="A157" s="3" t="s">
        <v>18</v>
      </c>
      <c r="B157" s="3">
        <v>14819.87</v>
      </c>
      <c r="C157" s="3">
        <v>3023</v>
      </c>
      <c r="D157" s="3">
        <v>4955.05</v>
      </c>
      <c r="E157" s="3">
        <v>4966.8900000000003</v>
      </c>
      <c r="F157" s="3"/>
      <c r="G157" s="3">
        <v>4967.41</v>
      </c>
      <c r="H157" s="3">
        <v>9.2699999999999998E-4</v>
      </c>
      <c r="I157" s="3">
        <v>5.78</v>
      </c>
      <c r="J157" s="3">
        <v>523.1</v>
      </c>
      <c r="K157" s="3">
        <v>72.23</v>
      </c>
      <c r="L157" s="3">
        <v>0.38</v>
      </c>
      <c r="M157" s="3"/>
      <c r="N157" s="3"/>
      <c r="O157" s="3"/>
      <c r="P157" s="3" t="str">
        <f t="shared" si="4"/>
        <v/>
      </c>
      <c r="Q157" s="18" t="s">
        <v>46</v>
      </c>
      <c r="R157" s="7"/>
    </row>
    <row r="158" spans="1:18" ht="15.75">
      <c r="A158" s="3" t="s">
        <v>18</v>
      </c>
      <c r="B158" s="3">
        <v>14619.87</v>
      </c>
      <c r="C158" s="3">
        <v>3023</v>
      </c>
      <c r="D158" s="3">
        <v>4954.6499999999996</v>
      </c>
      <c r="E158" s="3">
        <v>4966.74</v>
      </c>
      <c r="F158" s="3"/>
      <c r="G158" s="3">
        <v>4967.22</v>
      </c>
      <c r="H158" s="3">
        <v>8.0900000000000004E-4</v>
      </c>
      <c r="I158" s="3">
        <v>5.54</v>
      </c>
      <c r="J158" s="3">
        <v>546.05999999999995</v>
      </c>
      <c r="K158" s="3">
        <v>72.709999999999994</v>
      </c>
      <c r="L158" s="3">
        <v>0.36</v>
      </c>
      <c r="M158" s="3"/>
      <c r="N158" s="3"/>
      <c r="O158" s="3"/>
      <c r="P158" s="3" t="str">
        <f t="shared" si="4"/>
        <v/>
      </c>
      <c r="Q158" s="18" t="s">
        <v>46</v>
      </c>
      <c r="R158" s="7"/>
    </row>
    <row r="159" spans="1:18" ht="15.75">
      <c r="A159" s="3" t="s">
        <v>18</v>
      </c>
      <c r="B159" s="3">
        <v>14419.87</v>
      </c>
      <c r="C159" s="3">
        <v>3023</v>
      </c>
      <c r="D159" s="3">
        <v>4954.79</v>
      </c>
      <c r="E159" s="3">
        <v>4966.59</v>
      </c>
      <c r="F159" s="3"/>
      <c r="G159" s="3">
        <v>4967.0600000000004</v>
      </c>
      <c r="H159" s="3">
        <v>7.9600000000000005E-4</v>
      </c>
      <c r="I159" s="3">
        <v>5.5</v>
      </c>
      <c r="J159" s="3">
        <v>549.73</v>
      </c>
      <c r="K159" s="3">
        <v>73.400000000000006</v>
      </c>
      <c r="L159" s="3">
        <v>0.35</v>
      </c>
      <c r="M159" s="3"/>
      <c r="N159" s="3"/>
      <c r="O159" s="3"/>
      <c r="P159" s="3" t="str">
        <f t="shared" si="4"/>
        <v/>
      </c>
      <c r="Q159" s="18" t="s">
        <v>46</v>
      </c>
      <c r="R159" s="7"/>
    </row>
    <row r="160" spans="1:18" ht="15.75">
      <c r="A160" s="3" t="s">
        <v>18</v>
      </c>
      <c r="B160" s="3">
        <v>14219.87</v>
      </c>
      <c r="C160" s="3">
        <v>3023</v>
      </c>
      <c r="D160" s="3">
        <v>4954.57</v>
      </c>
      <c r="E160" s="3">
        <v>4966.46</v>
      </c>
      <c r="F160" s="3"/>
      <c r="G160" s="3">
        <v>4966.8999999999996</v>
      </c>
      <c r="H160" s="3">
        <v>7.27E-4</v>
      </c>
      <c r="I160" s="3">
        <v>5.3</v>
      </c>
      <c r="J160" s="3">
        <v>570.24</v>
      </c>
      <c r="K160" s="3">
        <v>74.349999999999994</v>
      </c>
      <c r="L160" s="3">
        <v>0.34</v>
      </c>
      <c r="M160" s="3"/>
      <c r="N160" s="3"/>
      <c r="O160" s="3"/>
      <c r="P160" s="3" t="str">
        <f t="shared" si="4"/>
        <v/>
      </c>
      <c r="Q160" s="18" t="s">
        <v>46</v>
      </c>
      <c r="R160" s="7"/>
    </row>
    <row r="161" spans="1:73" ht="15.75">
      <c r="A161" s="3" t="s">
        <v>18</v>
      </c>
      <c r="B161" s="3">
        <v>14019.87</v>
      </c>
      <c r="C161" s="3">
        <v>3023</v>
      </c>
      <c r="D161" s="3">
        <v>4954.4399999999996</v>
      </c>
      <c r="E161" s="3">
        <v>4966.2700000000004</v>
      </c>
      <c r="F161" s="3"/>
      <c r="G161" s="3">
        <v>4966.74</v>
      </c>
      <c r="H161" s="3">
        <v>8.1700000000000002E-4</v>
      </c>
      <c r="I161" s="3">
        <v>5.47</v>
      </c>
      <c r="J161" s="3">
        <v>552.16</v>
      </c>
      <c r="K161" s="3">
        <v>75.13</v>
      </c>
      <c r="L161" s="3">
        <v>0.36</v>
      </c>
      <c r="M161" s="3"/>
      <c r="N161" s="3"/>
      <c r="O161" s="3"/>
      <c r="P161" s="3" t="str">
        <f t="shared" si="4"/>
        <v/>
      </c>
      <c r="Q161" s="18" t="s">
        <v>46</v>
      </c>
      <c r="R161" s="7"/>
    </row>
    <row r="162" spans="1:73" ht="15.75">
      <c r="A162" s="3" t="s">
        <v>18</v>
      </c>
      <c r="B162" s="3">
        <v>13819.87</v>
      </c>
      <c r="C162" s="3">
        <v>3023</v>
      </c>
      <c r="D162" s="3">
        <v>4955.28</v>
      </c>
      <c r="E162" s="3">
        <v>4965.92</v>
      </c>
      <c r="F162" s="3"/>
      <c r="G162" s="3">
        <v>4966.53</v>
      </c>
      <c r="H162" s="3">
        <v>1.196E-3</v>
      </c>
      <c r="I162" s="3">
        <v>6.26</v>
      </c>
      <c r="J162" s="3">
        <v>483.09</v>
      </c>
      <c r="K162" s="3">
        <v>72.08</v>
      </c>
      <c r="L162" s="3">
        <v>0.43</v>
      </c>
      <c r="M162" s="3"/>
      <c r="N162" s="3"/>
      <c r="O162" s="3"/>
      <c r="P162" s="3" t="str">
        <f t="shared" si="4"/>
        <v/>
      </c>
      <c r="Q162" s="18" t="s">
        <v>46</v>
      </c>
      <c r="R162" s="7"/>
    </row>
    <row r="163" spans="1:73" ht="15.75">
      <c r="A163" s="3" t="s">
        <v>18</v>
      </c>
      <c r="B163" s="3">
        <v>13700.99</v>
      </c>
      <c r="C163" s="3">
        <v>3023</v>
      </c>
      <c r="D163" s="3">
        <v>4954.74</v>
      </c>
      <c r="E163" s="3">
        <v>4965.78</v>
      </c>
      <c r="F163" s="3"/>
      <c r="G163" s="3">
        <v>4966.38</v>
      </c>
      <c r="H163" s="3">
        <v>1.2260000000000001E-3</v>
      </c>
      <c r="I163" s="3">
        <v>6.24</v>
      </c>
      <c r="J163" s="3">
        <v>484.29</v>
      </c>
      <c r="K163" s="3">
        <v>73.069999999999993</v>
      </c>
      <c r="L163" s="3">
        <v>0.43</v>
      </c>
      <c r="M163" s="3"/>
      <c r="N163" s="3"/>
      <c r="O163" s="3"/>
      <c r="P163" s="3" t="str">
        <f t="shared" si="4"/>
        <v/>
      </c>
      <c r="Q163" s="18" t="s">
        <v>46</v>
      </c>
      <c r="R163" s="7"/>
    </row>
    <row r="164" spans="1:73" ht="15.75">
      <c r="A164" s="3" t="s">
        <v>18</v>
      </c>
      <c r="B164" s="3">
        <v>13546.91</v>
      </c>
      <c r="C164" s="3">
        <v>3023</v>
      </c>
      <c r="D164" s="3">
        <v>4954.4799999999996</v>
      </c>
      <c r="E164" s="3">
        <v>4965.42</v>
      </c>
      <c r="F164" s="3">
        <v>4962.01</v>
      </c>
      <c r="G164" s="3">
        <v>4966.1899999999996</v>
      </c>
      <c r="H164" s="3">
        <v>1.075E-3</v>
      </c>
      <c r="I164" s="3">
        <v>8.5299999999999994</v>
      </c>
      <c r="J164" s="3">
        <v>508.54</v>
      </c>
      <c r="K164" s="3">
        <v>72.56</v>
      </c>
      <c r="L164" s="3">
        <v>0.46</v>
      </c>
      <c r="M164" s="3"/>
      <c r="N164" s="3"/>
      <c r="O164" s="3"/>
      <c r="P164" s="3" t="str">
        <f t="shared" si="4"/>
        <v/>
      </c>
      <c r="Q164" s="18" t="s">
        <v>46</v>
      </c>
      <c r="R164" s="7"/>
    </row>
    <row r="165" spans="1:73" s="2" customFormat="1" ht="15.75">
      <c r="A165" s="4" t="s">
        <v>18</v>
      </c>
      <c r="B165" s="4">
        <v>13518.27</v>
      </c>
      <c r="C165" s="4" t="s">
        <v>25</v>
      </c>
      <c r="D165" s="4"/>
      <c r="E165" s="4"/>
      <c r="F165" s="4"/>
      <c r="G165" s="4"/>
      <c r="H165" s="4"/>
      <c r="I165" s="4"/>
      <c r="J165" s="4"/>
      <c r="K165" s="4"/>
      <c r="L165" s="31" t="s">
        <v>37</v>
      </c>
      <c r="M165" s="32"/>
      <c r="N165" s="33"/>
      <c r="O165" s="4"/>
      <c r="P165" s="4">
        <f t="shared" si="4"/>
        <v>0</v>
      </c>
      <c r="Q165" s="4">
        <f t="shared" si="5"/>
        <v>0</v>
      </c>
      <c r="R165" s="9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</row>
    <row r="166" spans="1:73" ht="15.75">
      <c r="A166" s="3" t="s">
        <v>18</v>
      </c>
      <c r="B166" s="3">
        <v>13494.35</v>
      </c>
      <c r="C166" s="3">
        <v>3023</v>
      </c>
      <c r="D166" s="3">
        <v>4954.3900000000003</v>
      </c>
      <c r="E166" s="3">
        <v>4965.3</v>
      </c>
      <c r="F166" s="3"/>
      <c r="G166" s="3">
        <v>4966.01</v>
      </c>
      <c r="H166" s="3">
        <v>9.7900000000000005E-4</v>
      </c>
      <c r="I166" s="3">
        <v>8.1199999999999992</v>
      </c>
      <c r="J166" s="3">
        <v>527.45000000000005</v>
      </c>
      <c r="K166" s="3">
        <v>74.58</v>
      </c>
      <c r="L166" s="3">
        <v>0.44</v>
      </c>
      <c r="M166" s="3"/>
      <c r="N166" s="3"/>
      <c r="O166" s="3"/>
      <c r="P166" s="3" t="str">
        <f t="shared" si="4"/>
        <v/>
      </c>
      <c r="Q166" s="18" t="s">
        <v>46</v>
      </c>
      <c r="R166" s="7"/>
    </row>
    <row r="167" spans="1:73" ht="15.75">
      <c r="A167" s="3" t="s">
        <v>18</v>
      </c>
      <c r="B167" s="3">
        <v>13419.87</v>
      </c>
      <c r="C167" s="3">
        <v>3023</v>
      </c>
      <c r="D167" s="3">
        <v>4953.93</v>
      </c>
      <c r="E167" s="3">
        <v>4965.33</v>
      </c>
      <c r="F167" s="3"/>
      <c r="G167" s="3">
        <v>4965.8900000000003</v>
      </c>
      <c r="H167" s="3">
        <v>1.036E-3</v>
      </c>
      <c r="I167" s="3">
        <v>6</v>
      </c>
      <c r="J167" s="3">
        <v>503.91</v>
      </c>
      <c r="K167" s="3">
        <v>70.92</v>
      </c>
      <c r="L167" s="3">
        <v>0.4</v>
      </c>
      <c r="M167" s="3"/>
      <c r="N167" s="3"/>
      <c r="O167" s="3"/>
      <c r="P167" s="3" t="str">
        <f t="shared" si="4"/>
        <v/>
      </c>
      <c r="Q167" s="18" t="s">
        <v>46</v>
      </c>
      <c r="R167" s="7"/>
    </row>
    <row r="168" spans="1:73" ht="15.75">
      <c r="A168" s="3" t="s">
        <v>18</v>
      </c>
      <c r="B168" s="3">
        <v>13219.87</v>
      </c>
      <c r="C168" s="3">
        <v>3023</v>
      </c>
      <c r="D168" s="3">
        <v>4953.49</v>
      </c>
      <c r="E168" s="3">
        <v>4965.1000000000004</v>
      </c>
      <c r="F168" s="3"/>
      <c r="G168" s="3">
        <v>4965.68</v>
      </c>
      <c r="H168" s="3">
        <v>1.0939999999999999E-3</v>
      </c>
      <c r="I168" s="3">
        <v>6.1</v>
      </c>
      <c r="J168" s="3">
        <v>495.37</v>
      </c>
      <c r="K168" s="3">
        <v>70.739999999999995</v>
      </c>
      <c r="L168" s="3">
        <v>0.41</v>
      </c>
      <c r="M168" s="3"/>
      <c r="N168" s="3"/>
      <c r="O168" s="3"/>
      <c r="P168" s="3" t="str">
        <f t="shared" si="4"/>
        <v/>
      </c>
      <c r="Q168" s="18" t="s">
        <v>46</v>
      </c>
      <c r="R168" s="7"/>
    </row>
    <row r="169" spans="1:73" ht="15.75">
      <c r="A169" s="3" t="s">
        <v>18</v>
      </c>
      <c r="B169" s="3">
        <v>13019.87</v>
      </c>
      <c r="C169" s="3">
        <v>3023</v>
      </c>
      <c r="D169" s="3">
        <v>4953.58</v>
      </c>
      <c r="E169" s="3">
        <v>4964.92</v>
      </c>
      <c r="F169" s="3"/>
      <c r="G169" s="3">
        <v>4965.46</v>
      </c>
      <c r="H169" s="3">
        <v>9.8299999999999993E-4</v>
      </c>
      <c r="I169" s="3">
        <v>5.86</v>
      </c>
      <c r="J169" s="3">
        <v>516.16999999999996</v>
      </c>
      <c r="K169" s="3">
        <v>73.319999999999993</v>
      </c>
      <c r="L169" s="3">
        <v>0.39</v>
      </c>
      <c r="M169" s="3"/>
      <c r="N169" s="3"/>
      <c r="O169" s="3"/>
      <c r="P169" s="3" t="str">
        <f t="shared" si="4"/>
        <v/>
      </c>
      <c r="Q169" s="18" t="s">
        <v>46</v>
      </c>
      <c r="R169" s="7"/>
    </row>
    <row r="170" spans="1:73" ht="15.75">
      <c r="A170" s="3" t="s">
        <v>18</v>
      </c>
      <c r="B170" s="3">
        <v>12819.87</v>
      </c>
      <c r="C170" s="3">
        <v>3023</v>
      </c>
      <c r="D170" s="3">
        <v>4953.49</v>
      </c>
      <c r="E170" s="3">
        <v>4964.63</v>
      </c>
      <c r="F170" s="3"/>
      <c r="G170" s="3">
        <v>4965.24</v>
      </c>
      <c r="H170" s="3">
        <v>1.1349999999999999E-3</v>
      </c>
      <c r="I170" s="3">
        <v>6.26</v>
      </c>
      <c r="J170" s="3">
        <v>483.21</v>
      </c>
      <c r="K170" s="3">
        <v>68.430000000000007</v>
      </c>
      <c r="L170" s="3">
        <v>0.41</v>
      </c>
      <c r="M170" s="3"/>
      <c r="N170" s="3"/>
      <c r="O170" s="3"/>
      <c r="P170" s="3" t="str">
        <f t="shared" si="4"/>
        <v/>
      </c>
      <c r="Q170" s="18" t="s">
        <v>46</v>
      </c>
      <c r="R170" s="7"/>
    </row>
    <row r="171" spans="1:73" ht="15.75">
      <c r="A171" s="3" t="s">
        <v>18</v>
      </c>
      <c r="B171" s="3">
        <v>12619.87</v>
      </c>
      <c r="C171" s="3">
        <v>3023</v>
      </c>
      <c r="D171" s="3">
        <v>4953.62</v>
      </c>
      <c r="E171" s="3">
        <v>4964.3999999999996</v>
      </c>
      <c r="F171" s="3"/>
      <c r="G171" s="3">
        <v>4965</v>
      </c>
      <c r="H171" s="3">
        <v>1.1659999999999999E-3</v>
      </c>
      <c r="I171" s="3">
        <v>6.24</v>
      </c>
      <c r="J171" s="3">
        <v>484.57</v>
      </c>
      <c r="K171" s="3">
        <v>71.02</v>
      </c>
      <c r="L171" s="3">
        <v>0.42</v>
      </c>
      <c r="M171" s="3"/>
      <c r="N171" s="3"/>
      <c r="O171" s="3"/>
      <c r="P171" s="3" t="str">
        <f t="shared" si="4"/>
        <v/>
      </c>
      <c r="Q171" s="18" t="s">
        <v>46</v>
      </c>
      <c r="R171" s="7"/>
    </row>
    <row r="172" spans="1:73" ht="15.75">
      <c r="A172" s="3" t="s">
        <v>18</v>
      </c>
      <c r="B172" s="3">
        <v>12419.87</v>
      </c>
      <c r="C172" s="3">
        <v>3023</v>
      </c>
      <c r="D172" s="3">
        <v>4953.5</v>
      </c>
      <c r="E172" s="3">
        <v>4963.72</v>
      </c>
      <c r="F172" s="3"/>
      <c r="G172" s="3">
        <v>4964.71</v>
      </c>
      <c r="H172" s="3">
        <v>1.4189999999999999E-3</v>
      </c>
      <c r="I172" s="3">
        <v>9.3000000000000007</v>
      </c>
      <c r="J172" s="3">
        <v>443.91</v>
      </c>
      <c r="K172" s="3">
        <v>64.78</v>
      </c>
      <c r="L172" s="3">
        <v>0.52</v>
      </c>
      <c r="M172" s="3"/>
      <c r="N172" s="3"/>
      <c r="O172" s="3"/>
      <c r="P172" s="3" t="str">
        <f t="shared" si="4"/>
        <v/>
      </c>
      <c r="Q172" s="18" t="s">
        <v>46</v>
      </c>
      <c r="R172" s="7"/>
    </row>
    <row r="173" spans="1:73" ht="15.75">
      <c r="A173" s="3" t="s">
        <v>18</v>
      </c>
      <c r="B173" s="3">
        <v>12219.87</v>
      </c>
      <c r="C173" s="3">
        <v>3023</v>
      </c>
      <c r="D173" s="3">
        <v>4953.4799999999996</v>
      </c>
      <c r="E173" s="3">
        <v>4963.04</v>
      </c>
      <c r="F173" s="3"/>
      <c r="G173" s="3">
        <v>4964.32</v>
      </c>
      <c r="H173" s="3">
        <v>2.264E-3</v>
      </c>
      <c r="I173" s="3">
        <v>11.33</v>
      </c>
      <c r="J173" s="3">
        <v>391.79</v>
      </c>
      <c r="K173" s="3">
        <v>63.94</v>
      </c>
      <c r="L173" s="3">
        <v>0.65</v>
      </c>
      <c r="M173" s="3"/>
      <c r="N173" s="3"/>
      <c r="O173" s="3"/>
      <c r="P173" s="3" t="str">
        <f t="shared" si="4"/>
        <v/>
      </c>
      <c r="Q173" s="18" t="s">
        <v>46</v>
      </c>
      <c r="R173" s="7"/>
    </row>
    <row r="174" spans="1:73" ht="15.75">
      <c r="A174" s="3" t="s">
        <v>18</v>
      </c>
      <c r="B174" s="3">
        <v>12035.73</v>
      </c>
      <c r="C174" s="3">
        <v>3023</v>
      </c>
      <c r="D174" s="3">
        <v>4952.74</v>
      </c>
      <c r="E174" s="3">
        <v>4961.18</v>
      </c>
      <c r="F174" s="3">
        <v>4961.18</v>
      </c>
      <c r="G174" s="3">
        <v>4963.8500000000004</v>
      </c>
      <c r="H174" s="3">
        <v>1.5039999999999999E-3</v>
      </c>
      <c r="I174" s="3">
        <v>15.89</v>
      </c>
      <c r="J174" s="3">
        <v>253.12</v>
      </c>
      <c r="K174" s="3">
        <v>47.6</v>
      </c>
      <c r="L174" s="3">
        <v>0.97</v>
      </c>
      <c r="M174" s="3"/>
      <c r="N174" s="3"/>
      <c r="O174" s="3"/>
      <c r="P174" s="3" t="str">
        <f t="shared" si="4"/>
        <v/>
      </c>
      <c r="Q174" s="18" t="s">
        <v>46</v>
      </c>
      <c r="R174" s="7"/>
    </row>
    <row r="175" spans="1:73" ht="15.75">
      <c r="A175" s="3" t="s">
        <v>18</v>
      </c>
      <c r="B175" s="3">
        <v>11928.59</v>
      </c>
      <c r="C175" s="3">
        <v>3023</v>
      </c>
      <c r="D175" s="3">
        <v>4951.4399999999996</v>
      </c>
      <c r="E175" s="3">
        <v>4957.41</v>
      </c>
      <c r="F175" s="3">
        <v>4959.28</v>
      </c>
      <c r="G175" s="3">
        <v>4963.24</v>
      </c>
      <c r="H175" s="3">
        <v>6.5690000000000002E-3</v>
      </c>
      <c r="I175" s="3">
        <v>19.37</v>
      </c>
      <c r="J175" s="3">
        <v>156.05000000000001</v>
      </c>
      <c r="K175" s="3">
        <v>39.17</v>
      </c>
      <c r="L175" s="3">
        <v>1.71</v>
      </c>
      <c r="M175" s="3"/>
      <c r="N175" s="3"/>
      <c r="O175" s="3"/>
      <c r="P175" s="3" t="str">
        <f t="shared" si="4"/>
        <v/>
      </c>
      <c r="Q175" s="18" t="s">
        <v>46</v>
      </c>
      <c r="R175" s="7"/>
    </row>
    <row r="176" spans="1:73" ht="15.75">
      <c r="A176" s="3" t="s">
        <v>18</v>
      </c>
      <c r="B176" s="3">
        <v>11819.87</v>
      </c>
      <c r="C176" s="3">
        <v>3023</v>
      </c>
      <c r="D176" s="3">
        <v>4949.8599999999997</v>
      </c>
      <c r="E176" s="3">
        <v>4955.5200000000004</v>
      </c>
      <c r="F176" s="3">
        <v>4957.6899999999996</v>
      </c>
      <c r="G176" s="3">
        <v>4962.3500000000004</v>
      </c>
      <c r="H176" s="3">
        <v>8.1130000000000004E-3</v>
      </c>
      <c r="I176" s="3">
        <v>20.97</v>
      </c>
      <c r="J176" s="3">
        <v>144.19</v>
      </c>
      <c r="K176" s="3">
        <v>37.590000000000003</v>
      </c>
      <c r="L176" s="3">
        <v>1.89</v>
      </c>
      <c r="M176" s="3"/>
      <c r="N176" s="3"/>
      <c r="O176" s="3"/>
      <c r="P176" s="3" t="str">
        <f t="shared" si="4"/>
        <v/>
      </c>
      <c r="Q176" s="18" t="s">
        <v>46</v>
      </c>
      <c r="R176" s="7"/>
    </row>
    <row r="177" spans="1:18" ht="15.75">
      <c r="A177" s="3" t="s">
        <v>18</v>
      </c>
      <c r="B177" s="3">
        <v>11720.3</v>
      </c>
      <c r="C177" s="3">
        <v>3023</v>
      </c>
      <c r="D177" s="3">
        <v>4948.55</v>
      </c>
      <c r="E177" s="3">
        <v>4954.0600000000004</v>
      </c>
      <c r="F177" s="3">
        <v>4956.37</v>
      </c>
      <c r="G177" s="3">
        <v>4961.4399999999996</v>
      </c>
      <c r="H177" s="3">
        <v>9.1489999999999991E-3</v>
      </c>
      <c r="I177" s="3">
        <v>21.79</v>
      </c>
      <c r="J177" s="3">
        <v>138.72</v>
      </c>
      <c r="K177" s="3">
        <v>37.340000000000003</v>
      </c>
      <c r="L177" s="3">
        <v>1.99</v>
      </c>
      <c r="M177" s="3"/>
      <c r="N177" s="3"/>
      <c r="O177" s="3"/>
      <c r="P177" s="3" t="str">
        <f t="shared" si="4"/>
        <v/>
      </c>
      <c r="Q177" s="18" t="s">
        <v>46</v>
      </c>
      <c r="R177" s="7"/>
    </row>
    <row r="178" spans="1:18" ht="15.75">
      <c r="A178" s="3" t="s">
        <v>18</v>
      </c>
      <c r="B178" s="3">
        <v>11619.87</v>
      </c>
      <c r="C178" s="3">
        <v>3023</v>
      </c>
      <c r="D178" s="3">
        <v>4947.37</v>
      </c>
      <c r="E178" s="3">
        <v>4952.8100000000004</v>
      </c>
      <c r="F178" s="3">
        <v>4955.1899999999996</v>
      </c>
      <c r="G178" s="3">
        <v>4960.47</v>
      </c>
      <c r="H178" s="3">
        <v>9.4800000000000006E-3</v>
      </c>
      <c r="I178" s="3">
        <v>22.21</v>
      </c>
      <c r="J178" s="3">
        <v>136.09</v>
      </c>
      <c r="K178" s="3">
        <v>36.659999999999997</v>
      </c>
      <c r="L178" s="3">
        <v>2.0299999999999998</v>
      </c>
      <c r="M178" s="3"/>
      <c r="N178" s="3"/>
      <c r="O178" s="3"/>
      <c r="P178" s="3" t="str">
        <f t="shared" si="4"/>
        <v/>
      </c>
      <c r="Q178" s="18" t="s">
        <v>46</v>
      </c>
      <c r="R178" s="7"/>
    </row>
    <row r="179" spans="1:18" ht="15.75">
      <c r="A179" s="3" t="s">
        <v>18</v>
      </c>
      <c r="B179" s="3">
        <v>11419.8</v>
      </c>
      <c r="C179" s="3">
        <v>2837</v>
      </c>
      <c r="D179" s="3">
        <v>4945.07</v>
      </c>
      <c r="E179" s="3">
        <v>4950.25</v>
      </c>
      <c r="F179" s="3">
        <v>4952.74</v>
      </c>
      <c r="G179" s="3">
        <v>4958.42</v>
      </c>
      <c r="H179" s="3">
        <v>1.069E-2</v>
      </c>
      <c r="I179" s="3">
        <v>22.93</v>
      </c>
      <c r="J179" s="3">
        <v>123.73</v>
      </c>
      <c r="K179" s="3">
        <v>34.71</v>
      </c>
      <c r="L179" s="3">
        <v>2.14</v>
      </c>
      <c r="M179" s="3"/>
      <c r="N179" s="3"/>
      <c r="O179" s="3"/>
      <c r="P179" s="3" t="str">
        <f t="shared" si="4"/>
        <v/>
      </c>
      <c r="Q179" s="18" t="s">
        <v>46</v>
      </c>
      <c r="R179" s="7"/>
    </row>
  </sheetData>
  <mergeCells count="17">
    <mergeCell ref="A1:Q1"/>
    <mergeCell ref="A3:B3"/>
    <mergeCell ref="S8:U8"/>
    <mergeCell ref="P2:Q2"/>
    <mergeCell ref="L7:N7"/>
    <mergeCell ref="L11:N11"/>
    <mergeCell ref="N2:O2"/>
    <mergeCell ref="L165:N165"/>
    <mergeCell ref="L144:N144"/>
    <mergeCell ref="L120:N120"/>
    <mergeCell ref="L118:N118"/>
    <mergeCell ref="L110:N110"/>
    <mergeCell ref="L101:N101"/>
    <mergeCell ref="L76:N76"/>
    <mergeCell ref="L59:N59"/>
    <mergeCell ref="L45:N45"/>
    <mergeCell ref="L33:N33"/>
  </mergeCells>
  <conditionalFormatting sqref="P60:R75 P4:R58 P77:R100 P102:R117 P121:R164 P166:R179 Q119 V5:V7">
    <cfRule type="colorScale" priority="4">
      <colorScale>
        <cfvo type="num" val="1.9999899999999999"/>
        <cfvo type="num" val="2"/>
        <cfvo type="num" val="3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179"/>
  <sheetViews>
    <sheetView zoomScale="70" zoomScaleNormal="70" workbookViewId="0">
      <pane ySplit="3" topLeftCell="A132" activePane="bottomLeft" state="frozen"/>
      <selection activeCell="C1" sqref="C1"/>
      <selection pane="bottomLeft" sqref="A1:Q1"/>
    </sheetView>
  </sheetViews>
  <sheetFormatPr defaultRowHeight="15"/>
  <cols>
    <col min="1" max="11" width="9.140625" style="1"/>
    <col min="12" max="12" width="11.7109375" style="1" customWidth="1"/>
    <col min="13" max="13" width="8.140625" style="1" customWidth="1"/>
    <col min="14" max="14" width="9.140625" style="1" customWidth="1"/>
    <col min="15" max="15" width="9.42578125" style="1" customWidth="1"/>
    <col min="16" max="16" width="8" style="1" customWidth="1"/>
    <col min="17" max="17" width="8.42578125" style="1" customWidth="1"/>
    <col min="18" max="18" width="0.85546875" style="1" customWidth="1"/>
    <col min="19" max="76" width="9.140625" style="16"/>
    <col min="77" max="16384" width="9.140625" style="1"/>
  </cols>
  <sheetData>
    <row r="1" spans="1:76" ht="33.75">
      <c r="A1" s="46" t="s">
        <v>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76" ht="24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26</v>
      </c>
      <c r="N2" s="37" t="s">
        <v>38</v>
      </c>
      <c r="O2" s="37"/>
      <c r="P2" s="37" t="s">
        <v>41</v>
      </c>
      <c r="Q2" s="37"/>
      <c r="S2" s="45" t="s">
        <v>49</v>
      </c>
      <c r="T2" s="45" t="s">
        <v>50</v>
      </c>
      <c r="U2" s="45" t="s">
        <v>51</v>
      </c>
      <c r="V2" s="21"/>
    </row>
    <row r="3" spans="1:76">
      <c r="A3" s="20"/>
      <c r="B3" s="20"/>
      <c r="C3" s="20" t="s">
        <v>12</v>
      </c>
      <c r="D3" s="20" t="s">
        <v>13</v>
      </c>
      <c r="E3" s="20" t="s">
        <v>13</v>
      </c>
      <c r="F3" s="20" t="s">
        <v>13</v>
      </c>
      <c r="G3" s="20" t="s">
        <v>13</v>
      </c>
      <c r="H3" s="20" t="s">
        <v>14</v>
      </c>
      <c r="I3" s="20" t="s">
        <v>15</v>
      </c>
      <c r="J3" s="20" t="s">
        <v>16</v>
      </c>
      <c r="K3" s="20" t="s">
        <v>13</v>
      </c>
      <c r="L3" s="20" t="s">
        <v>17</v>
      </c>
      <c r="M3" s="20"/>
      <c r="N3" s="20" t="s">
        <v>39</v>
      </c>
      <c r="O3" s="20" t="s">
        <v>40</v>
      </c>
      <c r="P3" s="20" t="s">
        <v>39</v>
      </c>
      <c r="Q3" s="20" t="s">
        <v>40</v>
      </c>
      <c r="S3" s="45"/>
      <c r="T3" s="45"/>
      <c r="U3" s="45"/>
      <c r="V3" s="21" t="s">
        <v>52</v>
      </c>
    </row>
    <row r="4" spans="1:76" ht="15.75" thickBot="1">
      <c r="A4" s="3" t="s">
        <v>18</v>
      </c>
      <c r="B4" s="3">
        <v>39629.54</v>
      </c>
      <c r="C4" s="3">
        <v>1076</v>
      </c>
      <c r="D4" s="3">
        <v>5022.84</v>
      </c>
      <c r="E4" s="3">
        <v>5038.2700000000004</v>
      </c>
      <c r="F4" s="3">
        <v>5028.6899999999996</v>
      </c>
      <c r="G4" s="3">
        <v>5038.33</v>
      </c>
      <c r="H4" s="3">
        <v>9.0000000000000006E-5</v>
      </c>
      <c r="I4" s="3">
        <v>3.12</v>
      </c>
      <c r="J4" s="3">
        <v>689.85</v>
      </c>
      <c r="K4" s="3">
        <v>126.81</v>
      </c>
      <c r="L4" s="3">
        <v>0.14000000000000001</v>
      </c>
      <c r="M4" s="3"/>
      <c r="N4" s="3"/>
      <c r="O4" s="3">
        <v>5036.67</v>
      </c>
      <c r="P4" s="3" t="str">
        <f>IF($D4&gt;N4,"",N4-$E4)</f>
        <v/>
      </c>
      <c r="Q4" s="5">
        <f>IF($D4&gt;O4,"",O4-$E4)</f>
        <v>-1.6000000000003638</v>
      </c>
      <c r="R4" s="7"/>
      <c r="S4" s="29"/>
      <c r="T4" s="22">
        <v>706</v>
      </c>
      <c r="U4" s="25">
        <f>C4-T4</f>
        <v>370</v>
      </c>
      <c r="V4" s="27">
        <f>U4/C4</f>
        <v>0.34386617100371747</v>
      </c>
      <c r="W4" s="15"/>
      <c r="X4" s="15"/>
      <c r="Y4" s="17"/>
    </row>
    <row r="5" spans="1:76">
      <c r="A5" s="3" t="s">
        <v>18</v>
      </c>
      <c r="B5" s="3">
        <v>39419.870000000003</v>
      </c>
      <c r="C5" s="3">
        <v>1076</v>
      </c>
      <c r="D5" s="3">
        <v>5022.84</v>
      </c>
      <c r="E5" s="3">
        <v>5038.2700000000004</v>
      </c>
      <c r="F5" s="3">
        <v>5028.3</v>
      </c>
      <c r="G5" s="3">
        <v>5038.3100000000004</v>
      </c>
      <c r="H5" s="3">
        <v>6.7000000000000002E-5</v>
      </c>
      <c r="I5" s="3">
        <v>1.52</v>
      </c>
      <c r="J5" s="3">
        <v>708.52</v>
      </c>
      <c r="K5" s="3">
        <v>115.69</v>
      </c>
      <c r="L5" s="3">
        <v>0.1</v>
      </c>
      <c r="M5" s="3"/>
      <c r="N5" s="3"/>
      <c r="O5" s="3">
        <v>5036.4399999999996</v>
      </c>
      <c r="P5" s="3" t="str">
        <f t="shared" ref="P5:Q66" si="0">IF($D5&gt;N5,"",N5-$E5)</f>
        <v/>
      </c>
      <c r="Q5" s="5">
        <f t="shared" si="0"/>
        <v>-1.8300000000008367</v>
      </c>
      <c r="R5" s="7"/>
      <c r="S5" s="29"/>
      <c r="T5" s="22">
        <v>703</v>
      </c>
      <c r="U5" s="25">
        <f>C5-T5</f>
        <v>373</v>
      </c>
      <c r="V5" s="27">
        <f t="shared" ref="V5:V58" si="1">U5/C5</f>
        <v>0.34665427509293678</v>
      </c>
      <c r="W5" s="41" t="s">
        <v>43</v>
      </c>
      <c r="X5" s="42"/>
      <c r="Y5" s="6">
        <v>-3</v>
      </c>
    </row>
    <row r="6" spans="1:76">
      <c r="A6" s="3" t="s">
        <v>18</v>
      </c>
      <c r="B6" s="3">
        <v>39219.870000000003</v>
      </c>
      <c r="C6" s="3">
        <v>1153</v>
      </c>
      <c r="D6" s="3">
        <v>5022.8100000000004</v>
      </c>
      <c r="E6" s="3">
        <v>5038.2299999999996</v>
      </c>
      <c r="F6" s="3">
        <v>5028.6499999999996</v>
      </c>
      <c r="G6" s="3">
        <v>5038.29</v>
      </c>
      <c r="H6" s="3">
        <v>9.7999999999999997E-5</v>
      </c>
      <c r="I6" s="3">
        <v>1.95</v>
      </c>
      <c r="J6" s="3">
        <v>589.95000000000005</v>
      </c>
      <c r="K6" s="3">
        <v>89.67</v>
      </c>
      <c r="L6" s="3">
        <v>0.12</v>
      </c>
      <c r="M6" s="3"/>
      <c r="N6" s="3"/>
      <c r="O6" s="3">
        <v>5036.8999999999996</v>
      </c>
      <c r="P6" s="3" t="str">
        <f t="shared" si="0"/>
        <v/>
      </c>
      <c r="Q6" s="5">
        <f t="shared" si="0"/>
        <v>-1.3299999999999272</v>
      </c>
      <c r="R6" s="7"/>
      <c r="S6" s="29"/>
      <c r="T6" s="22">
        <v>831</v>
      </c>
      <c r="U6" s="25">
        <f>C6-T6</f>
        <v>322</v>
      </c>
      <c r="V6" s="27">
        <f t="shared" si="1"/>
        <v>0.27927146574154382</v>
      </c>
      <c r="W6" s="43" t="s">
        <v>42</v>
      </c>
      <c r="X6" s="44"/>
      <c r="Y6" s="8">
        <v>2.5</v>
      </c>
    </row>
    <row r="7" spans="1:76" s="2" customFormat="1" ht="15.75">
      <c r="A7" s="4" t="s">
        <v>18</v>
      </c>
      <c r="B7" s="4">
        <v>39075.03</v>
      </c>
      <c r="C7" s="4" t="s">
        <v>19</v>
      </c>
      <c r="D7" s="4"/>
      <c r="E7" s="4"/>
      <c r="F7" s="4"/>
      <c r="G7" s="4"/>
      <c r="H7" s="4"/>
      <c r="I7" s="4"/>
      <c r="J7" s="4"/>
      <c r="K7" s="4"/>
      <c r="L7" s="38" t="s">
        <v>27</v>
      </c>
      <c r="M7" s="39"/>
      <c r="N7" s="40"/>
      <c r="O7" s="4"/>
      <c r="P7" s="4"/>
      <c r="Q7" s="4"/>
      <c r="R7" s="9"/>
      <c r="S7" s="29"/>
      <c r="T7" s="22"/>
      <c r="U7" s="25"/>
      <c r="V7" s="27"/>
      <c r="W7" s="43" t="s">
        <v>44</v>
      </c>
      <c r="X7" s="44"/>
      <c r="Y7" s="8">
        <v>3.2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1:76" ht="24" thickBot="1">
      <c r="A8" s="3" t="s">
        <v>18</v>
      </c>
      <c r="B8" s="3">
        <v>39019.870000000003</v>
      </c>
      <c r="C8" s="3">
        <v>1153</v>
      </c>
      <c r="D8" s="3">
        <v>5022.79</v>
      </c>
      <c r="E8" s="3">
        <v>5036.83</v>
      </c>
      <c r="F8" s="3">
        <v>5027.1499999999996</v>
      </c>
      <c r="G8" s="3">
        <v>5036.8900000000003</v>
      </c>
      <c r="H8" s="3">
        <v>7.7999999999999999E-5</v>
      </c>
      <c r="I8" s="3">
        <v>1.87</v>
      </c>
      <c r="J8" s="3">
        <v>614.94000000000005</v>
      </c>
      <c r="K8" s="3">
        <v>69.61</v>
      </c>
      <c r="L8" s="3">
        <v>0.11</v>
      </c>
      <c r="M8" s="3"/>
      <c r="N8" s="3"/>
      <c r="O8" s="3">
        <v>5040.6000000000004</v>
      </c>
      <c r="P8" s="3" t="str">
        <f t="shared" si="0"/>
        <v/>
      </c>
      <c r="Q8" s="3">
        <f t="shared" si="0"/>
        <v>3.7700000000004366</v>
      </c>
      <c r="R8" s="7"/>
      <c r="S8" s="30"/>
      <c r="T8" s="23"/>
      <c r="U8" s="25"/>
      <c r="V8" s="27"/>
      <c r="W8" s="35" t="s">
        <v>45</v>
      </c>
      <c r="X8" s="36"/>
      <c r="Y8" s="19"/>
    </row>
    <row r="9" spans="1:76">
      <c r="A9" s="3" t="s">
        <v>18</v>
      </c>
      <c r="B9" s="3">
        <v>38819.870000000003</v>
      </c>
      <c r="C9" s="3">
        <v>1153</v>
      </c>
      <c r="D9" s="3">
        <v>5022.8100000000004</v>
      </c>
      <c r="E9" s="3">
        <v>5036.8</v>
      </c>
      <c r="F9" s="3">
        <v>5027.88</v>
      </c>
      <c r="G9" s="3">
        <v>5036.87</v>
      </c>
      <c r="H9" s="3">
        <v>1.1900000000000001E-4</v>
      </c>
      <c r="I9" s="3">
        <v>2.11</v>
      </c>
      <c r="J9" s="3">
        <v>545.42999999999995</v>
      </c>
      <c r="K9" s="3">
        <v>71.67</v>
      </c>
      <c r="L9" s="3">
        <v>0.14000000000000001</v>
      </c>
      <c r="M9" s="3"/>
      <c r="N9" s="3"/>
      <c r="O9" s="3">
        <v>5039.5</v>
      </c>
      <c r="P9" s="3" t="str">
        <f t="shared" si="0"/>
        <v/>
      </c>
      <c r="Q9" s="3">
        <f t="shared" si="0"/>
        <v>2.6999999999998181</v>
      </c>
      <c r="R9" s="7"/>
      <c r="S9" s="30"/>
      <c r="T9" s="24">
        <v>1104</v>
      </c>
      <c r="U9" s="25">
        <f>C9-T9</f>
        <v>49</v>
      </c>
      <c r="V9" s="27">
        <f t="shared" si="1"/>
        <v>4.2497831743278404E-2</v>
      </c>
    </row>
    <row r="10" spans="1:76">
      <c r="A10" s="3" t="s">
        <v>18</v>
      </c>
      <c r="B10" s="3">
        <v>38619.870000000003</v>
      </c>
      <c r="C10" s="3">
        <v>1088</v>
      </c>
      <c r="D10" s="3">
        <v>5022.84</v>
      </c>
      <c r="E10" s="3">
        <v>5036.76</v>
      </c>
      <c r="F10" s="3">
        <v>5028.41</v>
      </c>
      <c r="G10" s="3">
        <v>5036.84</v>
      </c>
      <c r="H10" s="3">
        <v>1.37E-4</v>
      </c>
      <c r="I10" s="3">
        <v>2.25</v>
      </c>
      <c r="J10" s="3">
        <v>483.26</v>
      </c>
      <c r="K10" s="3">
        <v>63.1</v>
      </c>
      <c r="L10" s="3">
        <v>0.14000000000000001</v>
      </c>
      <c r="M10" s="3"/>
      <c r="N10" s="3"/>
      <c r="O10" s="3">
        <v>5038.6000000000004</v>
      </c>
      <c r="P10" s="3" t="str">
        <f t="shared" si="0"/>
        <v/>
      </c>
      <c r="Q10" s="3">
        <f t="shared" si="0"/>
        <v>1.8400000000001455</v>
      </c>
      <c r="R10" s="7"/>
      <c r="S10" s="30"/>
      <c r="T10" s="24">
        <v>980</v>
      </c>
      <c r="U10" s="25">
        <f>C10-T10</f>
        <v>108</v>
      </c>
      <c r="V10" s="27">
        <f t="shared" si="1"/>
        <v>9.9264705882352935E-2</v>
      </c>
    </row>
    <row r="11" spans="1:76" s="2" customFormat="1" ht="15.75">
      <c r="A11" s="4" t="s">
        <v>18</v>
      </c>
      <c r="B11" s="4">
        <v>38554.129999999997</v>
      </c>
      <c r="C11" s="4" t="s">
        <v>19</v>
      </c>
      <c r="D11" s="4"/>
      <c r="E11" s="4"/>
      <c r="F11" s="4"/>
      <c r="G11" s="4"/>
      <c r="H11" s="4"/>
      <c r="I11" s="4"/>
      <c r="J11" s="4"/>
      <c r="K11" s="4"/>
      <c r="L11" s="38" t="s">
        <v>54</v>
      </c>
      <c r="M11" s="39"/>
      <c r="N11" s="40"/>
      <c r="O11" s="4"/>
      <c r="P11" s="4"/>
      <c r="Q11" s="4"/>
      <c r="R11" s="9"/>
      <c r="S11" s="30"/>
      <c r="T11" s="24"/>
      <c r="U11" s="25"/>
      <c r="V11" s="27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1:76">
      <c r="A12" s="3" t="s">
        <v>18</v>
      </c>
      <c r="B12" s="3">
        <v>38388.22</v>
      </c>
      <c r="C12" s="3">
        <v>2464</v>
      </c>
      <c r="D12" s="3">
        <v>5022.7</v>
      </c>
      <c r="E12" s="3">
        <v>5035.32</v>
      </c>
      <c r="F12" s="3">
        <v>5030.8100000000004</v>
      </c>
      <c r="G12" s="3">
        <v>5035.8100000000004</v>
      </c>
      <c r="H12" s="3">
        <v>9.3599999999999998E-4</v>
      </c>
      <c r="I12" s="3">
        <v>5.61</v>
      </c>
      <c r="J12" s="3">
        <v>439.18</v>
      </c>
      <c r="K12" s="3">
        <v>62.78</v>
      </c>
      <c r="L12" s="3">
        <v>0.37</v>
      </c>
      <c r="M12" s="3"/>
      <c r="N12" s="3"/>
      <c r="O12" s="3">
        <v>5038.2</v>
      </c>
      <c r="P12" s="3" t="str">
        <f t="shared" si="0"/>
        <v/>
      </c>
      <c r="Q12" s="3">
        <f t="shared" si="0"/>
        <v>2.8800000000001091</v>
      </c>
      <c r="R12" s="7"/>
      <c r="S12" s="30"/>
      <c r="T12" s="24">
        <v>2395</v>
      </c>
      <c r="U12" s="25">
        <f>C12-T12</f>
        <v>69</v>
      </c>
      <c r="V12" s="27">
        <f t="shared" si="1"/>
        <v>2.8003246753246752E-2</v>
      </c>
    </row>
    <row r="13" spans="1:76">
      <c r="A13" s="3" t="s">
        <v>18</v>
      </c>
      <c r="B13" s="3">
        <v>38219.870000000003</v>
      </c>
      <c r="C13" s="3">
        <v>2464</v>
      </c>
      <c r="D13" s="3">
        <v>5022.71</v>
      </c>
      <c r="E13" s="3">
        <v>5035.29</v>
      </c>
      <c r="F13" s="3">
        <v>5029.57</v>
      </c>
      <c r="G13" s="3">
        <v>5035.63</v>
      </c>
      <c r="H13" s="3">
        <v>5.7300000000000005E-4</v>
      </c>
      <c r="I13" s="3">
        <v>4.71</v>
      </c>
      <c r="J13" s="3">
        <v>522.79999999999995</v>
      </c>
      <c r="K13" s="3">
        <v>67.37</v>
      </c>
      <c r="L13" s="3">
        <v>0.3</v>
      </c>
      <c r="M13" s="3"/>
      <c r="N13" s="3"/>
      <c r="O13" s="3">
        <v>5037.8999999999996</v>
      </c>
      <c r="P13" s="3" t="str">
        <f t="shared" si="0"/>
        <v/>
      </c>
      <c r="Q13" s="3">
        <f t="shared" si="0"/>
        <v>2.6099999999996726</v>
      </c>
      <c r="R13" s="7"/>
      <c r="S13" s="30">
        <f>B4-B12</f>
        <v>1241.3199999999997</v>
      </c>
      <c r="T13" s="24">
        <v>2412</v>
      </c>
      <c r="U13" s="25">
        <f>C13-T13</f>
        <v>52</v>
      </c>
      <c r="V13" s="27">
        <f t="shared" si="1"/>
        <v>2.1103896103896104E-2</v>
      </c>
    </row>
    <row r="14" spans="1:76" ht="15.75">
      <c r="A14" s="3" t="s">
        <v>18</v>
      </c>
      <c r="B14" s="3">
        <v>38019.870000000003</v>
      </c>
      <c r="C14" s="3">
        <v>2464</v>
      </c>
      <c r="D14" s="3">
        <v>5022.41</v>
      </c>
      <c r="E14" s="3">
        <v>5035.3</v>
      </c>
      <c r="F14" s="3">
        <v>5027.62</v>
      </c>
      <c r="G14" s="3">
        <v>5035.46</v>
      </c>
      <c r="H14" s="3">
        <v>1.7000000000000001E-4</v>
      </c>
      <c r="I14" s="3">
        <v>3.77</v>
      </c>
      <c r="J14" s="3">
        <v>900.28</v>
      </c>
      <c r="K14" s="3">
        <v>108.44</v>
      </c>
      <c r="L14" s="3">
        <v>0.19</v>
      </c>
      <c r="M14" s="3"/>
      <c r="N14" s="3"/>
      <c r="O14" s="3"/>
      <c r="P14" s="3" t="str">
        <f t="shared" si="0"/>
        <v/>
      </c>
      <c r="Q14" s="18" t="s">
        <v>46</v>
      </c>
      <c r="R14" s="7"/>
      <c r="S14" s="30"/>
      <c r="T14" s="24"/>
      <c r="U14" s="25"/>
      <c r="V14" s="27"/>
    </row>
    <row r="15" spans="1:76" ht="15.75">
      <c r="A15" s="3" t="s">
        <v>18</v>
      </c>
      <c r="B15" s="3">
        <v>37942.11</v>
      </c>
      <c r="C15" s="3">
        <v>2464</v>
      </c>
      <c r="D15" s="3">
        <v>5022.71</v>
      </c>
      <c r="E15" s="3">
        <v>5035.2299999999996</v>
      </c>
      <c r="F15" s="3">
        <v>5027.9399999999996</v>
      </c>
      <c r="G15" s="3">
        <v>5035.4399999999996</v>
      </c>
      <c r="H15" s="3">
        <v>2.1800000000000001E-4</v>
      </c>
      <c r="I15" s="3">
        <v>4.1900000000000004</v>
      </c>
      <c r="J15" s="3">
        <v>777.74</v>
      </c>
      <c r="K15" s="3">
        <v>91.49</v>
      </c>
      <c r="L15" s="3">
        <v>0.21</v>
      </c>
      <c r="M15" s="3"/>
      <c r="N15" s="3"/>
      <c r="O15" s="3"/>
      <c r="P15" s="3" t="str">
        <f t="shared" si="0"/>
        <v/>
      </c>
      <c r="Q15" s="18" t="s">
        <v>46</v>
      </c>
      <c r="R15" s="7"/>
      <c r="S15" s="30"/>
      <c r="T15" s="24"/>
      <c r="U15" s="25"/>
      <c r="V15" s="27"/>
    </row>
    <row r="16" spans="1:76" ht="15.75">
      <c r="A16" s="3" t="s">
        <v>18</v>
      </c>
      <c r="B16" s="3">
        <v>37819.870000000003</v>
      </c>
      <c r="C16" s="3">
        <v>2464</v>
      </c>
      <c r="D16" s="3">
        <v>5022.2299999999996</v>
      </c>
      <c r="E16" s="3">
        <v>5035.1000000000004</v>
      </c>
      <c r="F16" s="3">
        <v>5028.47</v>
      </c>
      <c r="G16" s="3">
        <v>5035.3999999999996</v>
      </c>
      <c r="H16" s="3">
        <v>3.21E-4</v>
      </c>
      <c r="I16" s="3">
        <v>5.18</v>
      </c>
      <c r="J16" s="3">
        <v>662.71</v>
      </c>
      <c r="K16" s="3">
        <v>83.58</v>
      </c>
      <c r="L16" s="3">
        <v>0.26</v>
      </c>
      <c r="M16" s="3"/>
      <c r="N16" s="3"/>
      <c r="O16" s="3"/>
      <c r="P16" s="3" t="str">
        <f t="shared" si="0"/>
        <v/>
      </c>
      <c r="Q16" s="18" t="s">
        <v>46</v>
      </c>
      <c r="R16" s="7"/>
      <c r="S16" s="30"/>
      <c r="T16" s="24"/>
      <c r="U16" s="25"/>
      <c r="V16" s="27"/>
    </row>
    <row r="17" spans="1:22" ht="15.75">
      <c r="A17" s="3" t="s">
        <v>18</v>
      </c>
      <c r="B17" s="3">
        <v>37713.39</v>
      </c>
      <c r="C17" s="3">
        <v>2464</v>
      </c>
      <c r="D17" s="3">
        <v>5022.3900000000003</v>
      </c>
      <c r="E17" s="3">
        <v>5034.6899999999996</v>
      </c>
      <c r="F17" s="3">
        <v>5030.42</v>
      </c>
      <c r="G17" s="3">
        <v>5035.3100000000004</v>
      </c>
      <c r="H17" s="3">
        <v>8.52E-4</v>
      </c>
      <c r="I17" s="3">
        <v>8.24</v>
      </c>
      <c r="J17" s="3">
        <v>475.57</v>
      </c>
      <c r="K17" s="3">
        <v>66.13</v>
      </c>
      <c r="L17" s="3">
        <v>0.41</v>
      </c>
      <c r="M17" s="3"/>
      <c r="N17" s="3"/>
      <c r="O17" s="3"/>
      <c r="P17" s="3" t="str">
        <f t="shared" si="0"/>
        <v/>
      </c>
      <c r="Q17" s="18" t="s">
        <v>46</v>
      </c>
      <c r="R17" s="7"/>
      <c r="S17" s="30"/>
      <c r="T17" s="24"/>
      <c r="U17" s="25"/>
      <c r="V17" s="27"/>
    </row>
    <row r="18" spans="1:22" ht="15.75">
      <c r="A18" s="3" t="s">
        <v>18</v>
      </c>
      <c r="B18" s="3">
        <v>37619.870000000003</v>
      </c>
      <c r="C18" s="3">
        <v>2464</v>
      </c>
      <c r="D18" s="3">
        <v>5022.09</v>
      </c>
      <c r="E18" s="3">
        <v>5034.78</v>
      </c>
      <c r="F18" s="3">
        <v>5029.6000000000004</v>
      </c>
      <c r="G18" s="3">
        <v>5035.17</v>
      </c>
      <c r="H18" s="3">
        <v>7.0399999999999998E-4</v>
      </c>
      <c r="I18" s="3">
        <v>5.05</v>
      </c>
      <c r="J18" s="3">
        <v>488.38</v>
      </c>
      <c r="K18" s="3">
        <v>66.47</v>
      </c>
      <c r="L18" s="3">
        <v>0.33</v>
      </c>
      <c r="M18" s="3"/>
      <c r="N18" s="3"/>
      <c r="O18" s="3"/>
      <c r="P18" s="3" t="str">
        <f t="shared" si="0"/>
        <v/>
      </c>
      <c r="Q18" s="18" t="s">
        <v>46</v>
      </c>
      <c r="R18" s="7"/>
      <c r="S18" s="30"/>
      <c r="T18" s="24"/>
      <c r="U18" s="25"/>
      <c r="V18" s="27"/>
    </row>
    <row r="19" spans="1:22">
      <c r="A19" s="3" t="s">
        <v>18</v>
      </c>
      <c r="B19" s="3">
        <v>37395.050000000003</v>
      </c>
      <c r="C19" s="3">
        <v>2464</v>
      </c>
      <c r="D19" s="3">
        <v>5021.38</v>
      </c>
      <c r="E19" s="3">
        <v>5034.59</v>
      </c>
      <c r="F19" s="3"/>
      <c r="G19" s="3">
        <v>5035.01</v>
      </c>
      <c r="H19" s="3">
        <v>7.27E-4</v>
      </c>
      <c r="I19" s="3">
        <v>5.2</v>
      </c>
      <c r="J19" s="3">
        <v>474.1</v>
      </c>
      <c r="K19" s="3">
        <v>62.29</v>
      </c>
      <c r="L19" s="3">
        <v>0.33</v>
      </c>
      <c r="M19" s="3"/>
      <c r="N19" s="3"/>
      <c r="O19" s="3">
        <v>5035.6000000000004</v>
      </c>
      <c r="P19" s="3" t="str">
        <f t="shared" si="0"/>
        <v/>
      </c>
      <c r="Q19" s="3">
        <f t="shared" si="0"/>
        <v>1.0100000000002183</v>
      </c>
      <c r="R19" s="7"/>
      <c r="S19" s="30"/>
      <c r="T19" s="24">
        <v>2086</v>
      </c>
      <c r="U19" s="25">
        <f>C19-T19</f>
        <v>378</v>
      </c>
      <c r="V19" s="27">
        <f t="shared" si="1"/>
        <v>0.15340909090909091</v>
      </c>
    </row>
    <row r="20" spans="1:22" ht="15.75">
      <c r="A20" s="3" t="s">
        <v>18</v>
      </c>
      <c r="B20" s="3">
        <v>37237.629999999997</v>
      </c>
      <c r="C20" s="3">
        <v>2430</v>
      </c>
      <c r="D20" s="3">
        <v>5021.99</v>
      </c>
      <c r="E20" s="3">
        <v>5034.6000000000004</v>
      </c>
      <c r="F20" s="3"/>
      <c r="G20" s="3">
        <v>5034.88</v>
      </c>
      <c r="H20" s="3">
        <v>4.66E-4</v>
      </c>
      <c r="I20" s="3">
        <v>4.25</v>
      </c>
      <c r="J20" s="3">
        <v>571.96</v>
      </c>
      <c r="K20" s="3">
        <v>74.97</v>
      </c>
      <c r="L20" s="3">
        <v>0.27</v>
      </c>
      <c r="M20" s="3"/>
      <c r="N20" s="3"/>
      <c r="O20" s="3"/>
      <c r="P20" s="3" t="str">
        <f t="shared" si="0"/>
        <v/>
      </c>
      <c r="Q20" s="18" t="s">
        <v>46</v>
      </c>
      <c r="R20" s="7"/>
      <c r="S20" s="30"/>
      <c r="T20" s="24"/>
      <c r="U20" s="25"/>
      <c r="V20" s="27"/>
    </row>
    <row r="21" spans="1:22">
      <c r="A21" s="3" t="s">
        <v>18</v>
      </c>
      <c r="B21" s="3">
        <v>37019.870000000003</v>
      </c>
      <c r="C21" s="3">
        <v>2430</v>
      </c>
      <c r="D21" s="3">
        <v>5022.49</v>
      </c>
      <c r="E21" s="3">
        <v>5034.41</v>
      </c>
      <c r="F21" s="3">
        <v>5029.87</v>
      </c>
      <c r="G21" s="3">
        <v>5034.74</v>
      </c>
      <c r="H21" s="3">
        <v>7.4600000000000003E-4</v>
      </c>
      <c r="I21" s="3">
        <v>4.67</v>
      </c>
      <c r="J21" s="3">
        <v>519.80999999999995</v>
      </c>
      <c r="K21" s="3">
        <v>85.86</v>
      </c>
      <c r="L21" s="3">
        <v>0.33</v>
      </c>
      <c r="M21" s="3"/>
      <c r="N21" s="3"/>
      <c r="O21" s="3">
        <v>5036.8</v>
      </c>
      <c r="P21" s="3" t="str">
        <f t="shared" si="0"/>
        <v/>
      </c>
      <c r="Q21" s="3">
        <f t="shared" si="0"/>
        <v>2.3900000000003274</v>
      </c>
      <c r="R21" s="7"/>
      <c r="S21" s="30"/>
      <c r="T21" s="24">
        <v>2115</v>
      </c>
      <c r="U21" s="25">
        <f>C21-T21</f>
        <v>315</v>
      </c>
      <c r="V21" s="27">
        <f t="shared" si="1"/>
        <v>0.12962962962962962</v>
      </c>
    </row>
    <row r="22" spans="1:22" ht="15.75">
      <c r="A22" s="3" t="s">
        <v>18</v>
      </c>
      <c r="B22" s="3">
        <v>36619.870000000003</v>
      </c>
      <c r="C22" s="3">
        <v>2430</v>
      </c>
      <c r="D22" s="3">
        <v>5021.82</v>
      </c>
      <c r="E22" s="3">
        <v>5033.99</v>
      </c>
      <c r="F22" s="3">
        <v>5029.59</v>
      </c>
      <c r="G22" s="3">
        <v>5034.3900000000003</v>
      </c>
      <c r="H22" s="3">
        <v>1.0089999999999999E-3</v>
      </c>
      <c r="I22" s="3">
        <v>5.07</v>
      </c>
      <c r="J22" s="3">
        <v>479.49</v>
      </c>
      <c r="K22" s="3">
        <v>88.7</v>
      </c>
      <c r="L22" s="3">
        <v>0.38</v>
      </c>
      <c r="M22" s="3"/>
      <c r="N22" s="3"/>
      <c r="O22" s="3"/>
      <c r="P22" s="3" t="str">
        <f t="shared" si="0"/>
        <v/>
      </c>
      <c r="Q22" s="18" t="s">
        <v>46</v>
      </c>
      <c r="R22" s="7"/>
      <c r="S22" s="30"/>
      <c r="T22" s="24"/>
      <c r="U22" s="25"/>
      <c r="V22" s="27"/>
    </row>
    <row r="23" spans="1:22">
      <c r="A23" s="3" t="s">
        <v>18</v>
      </c>
      <c r="B23" s="3">
        <v>36419.870000000003</v>
      </c>
      <c r="C23" s="3">
        <v>2430</v>
      </c>
      <c r="D23" s="3">
        <v>5021.47</v>
      </c>
      <c r="E23" s="3">
        <v>5033.8100000000004</v>
      </c>
      <c r="F23" s="3"/>
      <c r="G23" s="3">
        <v>5034.21</v>
      </c>
      <c r="H23" s="3">
        <v>8.3799999999999999E-4</v>
      </c>
      <c r="I23" s="3">
        <v>5.0599999999999996</v>
      </c>
      <c r="J23" s="3">
        <v>480</v>
      </c>
      <c r="K23" s="3">
        <v>74.819999999999993</v>
      </c>
      <c r="L23" s="3">
        <v>0.35</v>
      </c>
      <c r="M23" s="3"/>
      <c r="N23" s="3"/>
      <c r="O23" s="3">
        <v>5036.8</v>
      </c>
      <c r="P23" s="3" t="str">
        <f t="shared" si="0"/>
        <v/>
      </c>
      <c r="Q23" s="3">
        <f t="shared" si="0"/>
        <v>2.9899999999997817</v>
      </c>
      <c r="R23" s="7"/>
      <c r="S23" s="30">
        <f>B19-B23</f>
        <v>975.18000000000029</v>
      </c>
      <c r="T23" s="24">
        <v>2420</v>
      </c>
      <c r="U23" s="25">
        <f>C23-T23</f>
        <v>10</v>
      </c>
      <c r="V23" s="27">
        <f t="shared" si="1"/>
        <v>4.11522633744856E-3</v>
      </c>
    </row>
    <row r="24" spans="1:22" ht="15.75">
      <c r="A24" s="3" t="s">
        <v>18</v>
      </c>
      <c r="B24" s="3">
        <v>36330.480000000003</v>
      </c>
      <c r="C24" s="3">
        <v>2430</v>
      </c>
      <c r="D24" s="3">
        <v>5021.16</v>
      </c>
      <c r="E24" s="3">
        <v>5033.6899999999996</v>
      </c>
      <c r="F24" s="3"/>
      <c r="G24" s="3">
        <v>5034.13</v>
      </c>
      <c r="H24" s="3">
        <v>8.0500000000000005E-4</v>
      </c>
      <c r="I24" s="3">
        <v>5.32</v>
      </c>
      <c r="J24" s="3">
        <v>457.15</v>
      </c>
      <c r="K24" s="3">
        <v>63.45</v>
      </c>
      <c r="L24" s="3">
        <v>0.35</v>
      </c>
      <c r="M24" s="3"/>
      <c r="N24" s="3"/>
      <c r="O24" s="3"/>
      <c r="P24" s="3" t="str">
        <f t="shared" si="0"/>
        <v/>
      </c>
      <c r="Q24" s="18" t="s">
        <v>46</v>
      </c>
      <c r="R24" s="7"/>
      <c r="S24" s="30"/>
      <c r="T24" s="24"/>
      <c r="U24" s="25"/>
      <c r="V24" s="27"/>
    </row>
    <row r="25" spans="1:22" ht="15.75">
      <c r="A25" s="3" t="s">
        <v>18</v>
      </c>
      <c r="B25" s="3">
        <v>36019.870000000003</v>
      </c>
      <c r="C25" s="3">
        <v>2338</v>
      </c>
      <c r="D25" s="3">
        <v>5020.9799999999996</v>
      </c>
      <c r="E25" s="3">
        <v>5033.42</v>
      </c>
      <c r="F25" s="3"/>
      <c r="G25" s="3">
        <v>5033.87</v>
      </c>
      <c r="H25" s="3">
        <v>8.5099999999999998E-4</v>
      </c>
      <c r="I25" s="3">
        <v>5.38</v>
      </c>
      <c r="J25" s="3">
        <v>434.77</v>
      </c>
      <c r="K25" s="3">
        <v>61.69</v>
      </c>
      <c r="L25" s="3">
        <v>0.36</v>
      </c>
      <c r="M25" s="3"/>
      <c r="N25" s="3"/>
      <c r="O25" s="3"/>
      <c r="P25" s="3" t="str">
        <f t="shared" si="0"/>
        <v/>
      </c>
      <c r="Q25" s="18" t="s">
        <v>46</v>
      </c>
      <c r="R25" s="7"/>
      <c r="S25" s="30"/>
      <c r="T25" s="24"/>
      <c r="U25" s="25"/>
      <c r="V25" s="27"/>
    </row>
    <row r="26" spans="1:22">
      <c r="A26" s="3" t="s">
        <v>18</v>
      </c>
      <c r="B26" s="3">
        <v>35819.870000000003</v>
      </c>
      <c r="C26" s="3">
        <v>2338</v>
      </c>
      <c r="D26" s="3">
        <v>5020.84</v>
      </c>
      <c r="E26" s="3">
        <v>5033.46</v>
      </c>
      <c r="F26" s="3">
        <v>5027.5200000000004</v>
      </c>
      <c r="G26" s="3">
        <v>5033.6899999999996</v>
      </c>
      <c r="H26" s="3">
        <v>4.17E-4</v>
      </c>
      <c r="I26" s="3">
        <v>3.87</v>
      </c>
      <c r="J26" s="3">
        <v>604.34</v>
      </c>
      <c r="K26" s="3">
        <v>121.61</v>
      </c>
      <c r="L26" s="3">
        <v>0.26</v>
      </c>
      <c r="M26" s="3"/>
      <c r="N26" s="3">
        <v>5036.6000000000004</v>
      </c>
      <c r="O26" s="3">
        <v>5037</v>
      </c>
      <c r="P26" s="3">
        <f t="shared" si="0"/>
        <v>3.1400000000003274</v>
      </c>
      <c r="Q26" s="3">
        <f t="shared" si="0"/>
        <v>3.5399999999999636</v>
      </c>
      <c r="R26" s="7"/>
      <c r="S26" s="30"/>
      <c r="T26" s="24"/>
      <c r="U26" s="25"/>
      <c r="V26" s="27"/>
    </row>
    <row r="27" spans="1:22">
      <c r="A27" s="3" t="s">
        <v>18</v>
      </c>
      <c r="B27" s="3">
        <v>35619.870000000003</v>
      </c>
      <c r="C27" s="3">
        <v>2338</v>
      </c>
      <c r="D27" s="3">
        <v>5020.78</v>
      </c>
      <c r="E27" s="3">
        <v>5033.32</v>
      </c>
      <c r="F27" s="3">
        <v>5027.5200000000004</v>
      </c>
      <c r="G27" s="3">
        <v>5033.6000000000004</v>
      </c>
      <c r="H27" s="3">
        <v>4.8000000000000001E-4</v>
      </c>
      <c r="I27" s="3">
        <v>4.22</v>
      </c>
      <c r="J27" s="3">
        <v>554.63</v>
      </c>
      <c r="K27" s="3">
        <v>75.5</v>
      </c>
      <c r="L27" s="3">
        <v>0.27</v>
      </c>
      <c r="M27" s="3"/>
      <c r="N27" s="3">
        <v>5036.5</v>
      </c>
      <c r="O27" s="3">
        <v>5037</v>
      </c>
      <c r="P27" s="3">
        <f t="shared" si="0"/>
        <v>3.180000000000291</v>
      </c>
      <c r="Q27" s="3">
        <f t="shared" si="0"/>
        <v>3.680000000000291</v>
      </c>
      <c r="R27" s="7"/>
      <c r="S27" s="30"/>
      <c r="T27" s="24"/>
      <c r="U27" s="25"/>
      <c r="V27" s="27"/>
    </row>
    <row r="28" spans="1:22">
      <c r="A28" s="3" t="s">
        <v>18</v>
      </c>
      <c r="B28" s="3">
        <v>35372.97</v>
      </c>
      <c r="C28" s="3">
        <v>2338</v>
      </c>
      <c r="D28" s="3">
        <v>5020.59</v>
      </c>
      <c r="E28" s="3">
        <v>5033.0600000000004</v>
      </c>
      <c r="F28" s="3"/>
      <c r="G28" s="3">
        <v>5033.45</v>
      </c>
      <c r="H28" s="3">
        <v>6.9700000000000003E-4</v>
      </c>
      <c r="I28" s="3">
        <v>5</v>
      </c>
      <c r="J28" s="3">
        <v>467.27</v>
      </c>
      <c r="K28" s="3">
        <v>63.58</v>
      </c>
      <c r="L28" s="3">
        <v>0.33</v>
      </c>
      <c r="M28" s="3"/>
      <c r="N28" s="3">
        <v>5036.8999999999996</v>
      </c>
      <c r="O28" s="3">
        <v>5036.8</v>
      </c>
      <c r="P28" s="3">
        <f t="shared" si="0"/>
        <v>3.839999999999236</v>
      </c>
      <c r="Q28" s="3">
        <f t="shared" si="0"/>
        <v>3.7399999999997817</v>
      </c>
      <c r="R28" s="7"/>
      <c r="S28" s="30"/>
      <c r="T28" s="24"/>
      <c r="U28" s="25"/>
      <c r="V28" s="27"/>
    </row>
    <row r="29" spans="1:22">
      <c r="A29" s="3" t="s">
        <v>18</v>
      </c>
      <c r="B29" s="3">
        <v>35219.870000000003</v>
      </c>
      <c r="C29" s="3">
        <v>2338</v>
      </c>
      <c r="D29" s="3">
        <v>5020.41</v>
      </c>
      <c r="E29" s="3">
        <v>5032.9799999999996</v>
      </c>
      <c r="F29" s="3"/>
      <c r="G29" s="3">
        <v>5033.34</v>
      </c>
      <c r="H29" s="3">
        <v>6.1600000000000001E-4</v>
      </c>
      <c r="I29" s="3">
        <v>4.78</v>
      </c>
      <c r="J29" s="3">
        <v>489.59</v>
      </c>
      <c r="K29" s="3">
        <v>64.83</v>
      </c>
      <c r="L29" s="3">
        <v>0.31</v>
      </c>
      <c r="M29" s="3"/>
      <c r="N29" s="3">
        <v>5036.8999999999996</v>
      </c>
      <c r="O29" s="3">
        <v>5036.8999999999996</v>
      </c>
      <c r="P29" s="3">
        <f t="shared" si="0"/>
        <v>3.9200000000000728</v>
      </c>
      <c r="Q29" s="3">
        <f t="shared" si="0"/>
        <v>3.9200000000000728</v>
      </c>
      <c r="R29" s="7"/>
      <c r="S29" s="30"/>
      <c r="T29" s="24"/>
      <c r="U29" s="25"/>
      <c r="V29" s="27"/>
    </row>
    <row r="30" spans="1:22" ht="15.75">
      <c r="A30" s="3" t="s">
        <v>18</v>
      </c>
      <c r="B30" s="3">
        <v>35123.82</v>
      </c>
      <c r="C30" s="3">
        <v>2338</v>
      </c>
      <c r="D30" s="3">
        <v>5020.24</v>
      </c>
      <c r="E30" s="3">
        <v>5032.88</v>
      </c>
      <c r="F30" s="3"/>
      <c r="G30" s="3">
        <v>5033.2700000000004</v>
      </c>
      <c r="H30" s="3">
        <v>6.9800000000000005E-4</v>
      </c>
      <c r="I30" s="3">
        <v>5</v>
      </c>
      <c r="J30" s="3">
        <v>467.15</v>
      </c>
      <c r="K30" s="3">
        <v>63.44</v>
      </c>
      <c r="L30" s="3">
        <v>0.33</v>
      </c>
      <c r="M30" s="3"/>
      <c r="N30" s="3"/>
      <c r="O30" s="3"/>
      <c r="P30" s="3" t="str">
        <f t="shared" si="0"/>
        <v/>
      </c>
      <c r="Q30" s="18" t="s">
        <v>46</v>
      </c>
      <c r="R30" s="7"/>
      <c r="S30" s="30"/>
      <c r="T30" s="24"/>
      <c r="U30" s="25"/>
      <c r="V30" s="27"/>
    </row>
    <row r="31" spans="1:22" ht="15.75">
      <c r="A31" s="3" t="s">
        <v>18</v>
      </c>
      <c r="B31" s="3">
        <v>34819.870000000003</v>
      </c>
      <c r="C31" s="3">
        <v>2338</v>
      </c>
      <c r="D31" s="3">
        <v>5019.75</v>
      </c>
      <c r="E31" s="3">
        <v>5032.6000000000004</v>
      </c>
      <c r="F31" s="3"/>
      <c r="G31" s="3">
        <v>5033.07</v>
      </c>
      <c r="H31" s="3">
        <v>5.5199999999999997E-4</v>
      </c>
      <c r="I31" s="3">
        <v>6.74</v>
      </c>
      <c r="J31" s="3">
        <v>513.92999999999995</v>
      </c>
      <c r="K31" s="3">
        <v>65.87</v>
      </c>
      <c r="L31" s="3">
        <v>0.33</v>
      </c>
      <c r="M31" s="3"/>
      <c r="N31" s="3"/>
      <c r="O31" s="3"/>
      <c r="P31" s="3" t="str">
        <f t="shared" si="0"/>
        <v/>
      </c>
      <c r="Q31" s="18" t="s">
        <v>46</v>
      </c>
      <c r="R31" s="7"/>
      <c r="S31" s="30"/>
      <c r="T31" s="24"/>
      <c r="U31" s="25"/>
      <c r="V31" s="27"/>
    </row>
    <row r="32" spans="1:22">
      <c r="A32" s="3" t="s">
        <v>18</v>
      </c>
      <c r="B32" s="3">
        <v>34535.72</v>
      </c>
      <c r="C32" s="3">
        <v>2965</v>
      </c>
      <c r="D32" s="3">
        <v>5019.41</v>
      </c>
      <c r="E32" s="3">
        <v>5032.5200000000004</v>
      </c>
      <c r="F32" s="3">
        <v>5025.76</v>
      </c>
      <c r="G32" s="3">
        <v>5032.93</v>
      </c>
      <c r="H32" s="3">
        <v>3.8400000000000001E-4</v>
      </c>
      <c r="I32" s="3">
        <v>5.75</v>
      </c>
      <c r="J32" s="3">
        <v>681.34</v>
      </c>
      <c r="K32" s="3">
        <v>78.849999999999994</v>
      </c>
      <c r="L32" s="3">
        <v>0.28000000000000003</v>
      </c>
      <c r="M32" s="3"/>
      <c r="N32" s="3"/>
      <c r="O32" s="3">
        <v>5036.6000000000004</v>
      </c>
      <c r="P32" s="3" t="str">
        <f t="shared" si="0"/>
        <v/>
      </c>
      <c r="Q32" s="3">
        <f t="shared" si="0"/>
        <v>4.0799999999999272</v>
      </c>
      <c r="R32" s="7"/>
      <c r="S32" s="30"/>
      <c r="T32" s="24"/>
      <c r="U32" s="25"/>
      <c r="V32" s="27"/>
    </row>
    <row r="33" spans="1:76" s="2" customFormat="1" ht="15.75">
      <c r="A33" s="4" t="s">
        <v>18</v>
      </c>
      <c r="B33" s="4">
        <v>34368.550000000003</v>
      </c>
      <c r="C33" s="4" t="s">
        <v>19</v>
      </c>
      <c r="D33" s="4"/>
      <c r="E33" s="4"/>
      <c r="F33" s="4"/>
      <c r="G33" s="4"/>
      <c r="H33" s="4"/>
      <c r="I33" s="4"/>
      <c r="J33" s="4"/>
      <c r="K33" s="4"/>
      <c r="L33" s="31" t="s">
        <v>28</v>
      </c>
      <c r="M33" s="32"/>
      <c r="N33" s="33"/>
      <c r="O33" s="4"/>
      <c r="P33" s="4"/>
      <c r="Q33" s="4"/>
      <c r="R33" s="9"/>
      <c r="S33" s="30"/>
      <c r="T33" s="24"/>
      <c r="U33" s="25"/>
      <c r="V33" s="27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1:76">
      <c r="A34" s="3" t="s">
        <v>18</v>
      </c>
      <c r="B34" s="3">
        <v>34202.17</v>
      </c>
      <c r="C34" s="3">
        <v>2965</v>
      </c>
      <c r="D34" s="3">
        <v>5019.33</v>
      </c>
      <c r="E34" s="3">
        <v>5030.99</v>
      </c>
      <c r="F34" s="3"/>
      <c r="G34" s="3">
        <v>5031.49</v>
      </c>
      <c r="H34" s="3">
        <v>5.2499999999999997E-4</v>
      </c>
      <c r="I34" s="3">
        <v>6.21</v>
      </c>
      <c r="J34" s="3">
        <v>601.54999999999995</v>
      </c>
      <c r="K34" s="3">
        <v>73.739999999999995</v>
      </c>
      <c r="L34" s="3">
        <v>0.32</v>
      </c>
      <c r="M34" s="3"/>
      <c r="N34" s="3"/>
      <c r="O34" s="3">
        <v>5037.3</v>
      </c>
      <c r="P34" s="3" t="str">
        <f t="shared" si="0"/>
        <v/>
      </c>
      <c r="Q34" s="3">
        <f t="shared" si="0"/>
        <v>6.3100000000004002</v>
      </c>
      <c r="R34" s="7"/>
      <c r="S34" s="30"/>
      <c r="T34" s="24"/>
      <c r="U34" s="25"/>
      <c r="V34" s="27"/>
    </row>
    <row r="35" spans="1:76" ht="15.75">
      <c r="A35" s="3" t="s">
        <v>18</v>
      </c>
      <c r="B35" s="3">
        <v>34019.870000000003</v>
      </c>
      <c r="C35" s="3">
        <v>2965</v>
      </c>
      <c r="D35" s="3">
        <v>5019.51</v>
      </c>
      <c r="E35" s="3">
        <v>5030.66</v>
      </c>
      <c r="F35" s="3"/>
      <c r="G35" s="3">
        <v>5031.33</v>
      </c>
      <c r="H35" s="3">
        <v>1.2639999999999999E-3</v>
      </c>
      <c r="I35" s="3">
        <v>6.6</v>
      </c>
      <c r="J35" s="3">
        <v>449.07</v>
      </c>
      <c r="K35" s="3">
        <v>63.82</v>
      </c>
      <c r="L35" s="3">
        <v>0.44</v>
      </c>
      <c r="M35" s="3"/>
      <c r="N35" s="3"/>
      <c r="O35" s="3"/>
      <c r="P35" s="3" t="str">
        <f t="shared" si="0"/>
        <v/>
      </c>
      <c r="Q35" s="18" t="s">
        <v>46</v>
      </c>
      <c r="R35" s="7"/>
      <c r="S35" s="30"/>
      <c r="T35" s="24"/>
      <c r="U35" s="25"/>
      <c r="V35" s="27"/>
    </row>
    <row r="36" spans="1:76">
      <c r="A36" s="3" t="s">
        <v>18</v>
      </c>
      <c r="B36" s="3">
        <v>33819.870000000003</v>
      </c>
      <c r="C36" s="3">
        <v>2965</v>
      </c>
      <c r="D36" s="3">
        <v>5018.41</v>
      </c>
      <c r="E36" s="3">
        <v>5030.29</v>
      </c>
      <c r="F36" s="3"/>
      <c r="G36" s="3">
        <v>5031.05</v>
      </c>
      <c r="H36" s="3">
        <v>1.4679999999999999E-3</v>
      </c>
      <c r="I36" s="3">
        <v>7</v>
      </c>
      <c r="J36" s="3">
        <v>423.84</v>
      </c>
      <c r="K36" s="3">
        <v>61.41</v>
      </c>
      <c r="L36" s="3">
        <v>0.47</v>
      </c>
      <c r="M36" s="3"/>
      <c r="N36" s="3"/>
      <c r="O36" s="3">
        <v>5034.3999999999996</v>
      </c>
      <c r="P36" s="3" t="str">
        <f t="shared" si="0"/>
        <v/>
      </c>
      <c r="Q36" s="3">
        <f t="shared" si="0"/>
        <v>4.1099999999996726</v>
      </c>
      <c r="R36" s="7"/>
      <c r="S36" s="30"/>
      <c r="T36" s="24"/>
      <c r="U36" s="25"/>
      <c r="V36" s="27"/>
    </row>
    <row r="37" spans="1:76">
      <c r="A37" s="3" t="s">
        <v>18</v>
      </c>
      <c r="B37" s="3">
        <v>33598.79</v>
      </c>
      <c r="C37" s="3">
        <v>3033</v>
      </c>
      <c r="D37" s="3">
        <v>5017.3100000000004</v>
      </c>
      <c r="E37" s="3">
        <v>5029.45</v>
      </c>
      <c r="F37" s="3"/>
      <c r="G37" s="3">
        <v>5030.63</v>
      </c>
      <c r="H37" s="3">
        <v>2.0240000000000002E-3</v>
      </c>
      <c r="I37" s="3">
        <v>12.54</v>
      </c>
      <c r="J37" s="3">
        <v>418.89</v>
      </c>
      <c r="K37" s="3">
        <v>62.5</v>
      </c>
      <c r="L37" s="3">
        <v>0.64</v>
      </c>
      <c r="M37" s="3"/>
      <c r="N37" s="3"/>
      <c r="O37" s="3">
        <v>5032.6000000000004</v>
      </c>
      <c r="P37" s="3" t="str">
        <f t="shared" si="0"/>
        <v/>
      </c>
      <c r="Q37" s="3">
        <f t="shared" si="0"/>
        <v>3.1500000000005457</v>
      </c>
      <c r="R37" s="7"/>
      <c r="S37" s="30"/>
      <c r="T37" s="24"/>
      <c r="U37" s="25"/>
      <c r="V37" s="27"/>
    </row>
    <row r="38" spans="1:76">
      <c r="A38" s="3" t="s">
        <v>18</v>
      </c>
      <c r="B38" s="3">
        <v>33419.870000000003</v>
      </c>
      <c r="C38" s="3">
        <v>3033</v>
      </c>
      <c r="D38" s="3">
        <v>5018.1099999999997</v>
      </c>
      <c r="E38" s="3">
        <v>5029.3999999999996</v>
      </c>
      <c r="F38" s="3"/>
      <c r="G38" s="3">
        <v>5030.18</v>
      </c>
      <c r="H38" s="3">
        <v>1.712E-3</v>
      </c>
      <c r="I38" s="3">
        <v>7.08</v>
      </c>
      <c r="J38" s="3">
        <v>428.25</v>
      </c>
      <c r="K38" s="3">
        <v>69.569999999999993</v>
      </c>
      <c r="L38" s="3">
        <v>0.5</v>
      </c>
      <c r="M38" s="3"/>
      <c r="N38" s="3"/>
      <c r="O38" s="3">
        <v>5032.6000000000004</v>
      </c>
      <c r="P38" s="3" t="str">
        <f t="shared" si="0"/>
        <v/>
      </c>
      <c r="Q38" s="3">
        <f t="shared" si="0"/>
        <v>3.2000000000007276</v>
      </c>
      <c r="R38" s="7"/>
      <c r="S38" s="30"/>
      <c r="T38" s="24"/>
      <c r="U38" s="25"/>
      <c r="V38" s="27"/>
    </row>
    <row r="39" spans="1:76">
      <c r="A39" s="3" t="s">
        <v>18</v>
      </c>
      <c r="B39" s="3">
        <v>33219.870000000003</v>
      </c>
      <c r="C39" s="3">
        <v>3033</v>
      </c>
      <c r="D39" s="3">
        <v>5017.28</v>
      </c>
      <c r="E39" s="3">
        <v>5029.16</v>
      </c>
      <c r="F39" s="3"/>
      <c r="G39" s="3">
        <v>5029.8599999999997</v>
      </c>
      <c r="H39" s="3">
        <v>1.2949999999999999E-3</v>
      </c>
      <c r="I39" s="3">
        <v>6.74</v>
      </c>
      <c r="J39" s="3">
        <v>449.75</v>
      </c>
      <c r="K39" s="3">
        <v>62.6</v>
      </c>
      <c r="L39" s="3">
        <v>0.44</v>
      </c>
      <c r="M39" s="3"/>
      <c r="N39" s="3"/>
      <c r="O39" s="3">
        <v>5034.8</v>
      </c>
      <c r="P39" s="3" t="str">
        <f t="shared" si="0"/>
        <v/>
      </c>
      <c r="Q39" s="3">
        <f t="shared" si="0"/>
        <v>5.6400000000003274</v>
      </c>
      <c r="R39" s="7"/>
      <c r="S39" s="30"/>
      <c r="T39" s="24"/>
      <c r="U39" s="25"/>
      <c r="V39" s="27"/>
    </row>
    <row r="40" spans="1:76">
      <c r="A40" s="3" t="s">
        <v>18</v>
      </c>
      <c r="B40" s="3">
        <v>33019.870000000003</v>
      </c>
      <c r="C40" s="3">
        <v>3130</v>
      </c>
      <c r="D40" s="3">
        <v>5018.32</v>
      </c>
      <c r="E40" s="3">
        <v>5028.4799999999996</v>
      </c>
      <c r="F40" s="3"/>
      <c r="G40" s="3">
        <v>5029.5</v>
      </c>
      <c r="H40" s="3">
        <v>2.1919999999999999E-3</v>
      </c>
      <c r="I40" s="3">
        <v>8.09</v>
      </c>
      <c r="J40" s="3">
        <v>387.12</v>
      </c>
      <c r="K40" s="3">
        <v>62.06</v>
      </c>
      <c r="L40" s="3">
        <v>0.56999999999999995</v>
      </c>
      <c r="M40" s="3"/>
      <c r="N40" s="3"/>
      <c r="O40" s="3">
        <v>5030.6000000000004</v>
      </c>
      <c r="P40" s="3" t="str">
        <f t="shared" si="0"/>
        <v/>
      </c>
      <c r="Q40" s="3">
        <f t="shared" si="0"/>
        <v>2.1200000000008004</v>
      </c>
      <c r="R40" s="7"/>
      <c r="S40" s="30">
        <f>B39-B40</f>
        <v>200</v>
      </c>
      <c r="T40" s="24">
        <v>2812</v>
      </c>
      <c r="U40" s="25">
        <f>C40-T40</f>
        <v>318</v>
      </c>
      <c r="V40" s="27">
        <f t="shared" si="1"/>
        <v>0.10159744408945687</v>
      </c>
    </row>
    <row r="41" spans="1:76">
      <c r="A41" s="3" t="s">
        <v>18</v>
      </c>
      <c r="B41" s="3">
        <v>32819.870000000003</v>
      </c>
      <c r="C41" s="3">
        <v>3130</v>
      </c>
      <c r="D41" s="3">
        <v>5016.42</v>
      </c>
      <c r="E41" s="3">
        <v>5027.83</v>
      </c>
      <c r="F41" s="3"/>
      <c r="G41" s="3">
        <v>5029.05</v>
      </c>
      <c r="H41" s="3">
        <v>2.114E-3</v>
      </c>
      <c r="I41" s="3">
        <v>12.29</v>
      </c>
      <c r="J41" s="3">
        <v>435.1</v>
      </c>
      <c r="K41" s="3">
        <v>71.83</v>
      </c>
      <c r="L41" s="3">
        <v>0.64</v>
      </c>
      <c r="M41" s="3"/>
      <c r="N41" s="3"/>
      <c r="O41" s="3">
        <v>5036.5</v>
      </c>
      <c r="P41" s="3" t="str">
        <f t="shared" si="0"/>
        <v/>
      </c>
      <c r="Q41" s="3">
        <f t="shared" si="0"/>
        <v>8.6700000000000728</v>
      </c>
      <c r="R41" s="7"/>
      <c r="S41" s="30"/>
      <c r="T41" s="24"/>
      <c r="U41" s="25"/>
      <c r="V41" s="27"/>
    </row>
    <row r="42" spans="1:76">
      <c r="A42" s="3" t="s">
        <v>18</v>
      </c>
      <c r="B42" s="3">
        <v>32619.16</v>
      </c>
      <c r="C42" s="3">
        <v>3130</v>
      </c>
      <c r="D42" s="3">
        <v>5015.7700000000004</v>
      </c>
      <c r="E42" s="3">
        <v>5028.46</v>
      </c>
      <c r="F42" s="3"/>
      <c r="G42" s="3">
        <v>5028.63</v>
      </c>
      <c r="H42" s="3">
        <v>2.31E-4</v>
      </c>
      <c r="I42" s="3">
        <v>3.23</v>
      </c>
      <c r="J42" s="3">
        <v>967.94</v>
      </c>
      <c r="K42" s="3">
        <v>116.17</v>
      </c>
      <c r="L42" s="3">
        <v>0.2</v>
      </c>
      <c r="M42" s="3"/>
      <c r="N42" s="3"/>
      <c r="O42" s="3">
        <v>5040.5</v>
      </c>
      <c r="P42" s="3" t="str">
        <f t="shared" si="0"/>
        <v/>
      </c>
      <c r="Q42" s="3">
        <f t="shared" si="0"/>
        <v>12.039999999999964</v>
      </c>
      <c r="R42" s="7"/>
      <c r="S42" s="30"/>
      <c r="T42" s="24"/>
      <c r="U42" s="25"/>
      <c r="V42" s="27"/>
    </row>
    <row r="43" spans="1:76" ht="15.75">
      <c r="A43" s="3" t="s">
        <v>18</v>
      </c>
      <c r="B43" s="3">
        <v>32548.44</v>
      </c>
      <c r="C43" s="3">
        <v>3714</v>
      </c>
      <c r="D43" s="3">
        <v>5015.7700000000004</v>
      </c>
      <c r="E43" s="3">
        <v>5027.34</v>
      </c>
      <c r="F43" s="3"/>
      <c r="G43" s="3">
        <v>5028.49</v>
      </c>
      <c r="H43" s="3">
        <v>1.4599999999999999E-3</v>
      </c>
      <c r="I43" s="3">
        <v>10.37</v>
      </c>
      <c r="J43" s="3">
        <v>515.16999999999996</v>
      </c>
      <c r="K43" s="3">
        <v>69.61</v>
      </c>
      <c r="L43" s="3">
        <v>0.54</v>
      </c>
      <c r="M43" s="3"/>
      <c r="N43" s="3"/>
      <c r="O43" s="3"/>
      <c r="P43" s="3" t="str">
        <f t="shared" si="0"/>
        <v/>
      </c>
      <c r="Q43" s="18" t="s">
        <v>46</v>
      </c>
      <c r="R43" s="7"/>
      <c r="S43" s="30"/>
      <c r="T43" s="24"/>
      <c r="U43" s="25"/>
      <c r="V43" s="27"/>
    </row>
    <row r="44" spans="1:76" ht="15.75">
      <c r="A44" s="3" t="s">
        <v>18</v>
      </c>
      <c r="B44" s="3">
        <v>32419.87</v>
      </c>
      <c r="C44" s="3">
        <v>3714</v>
      </c>
      <c r="D44" s="3">
        <v>5015.38</v>
      </c>
      <c r="E44" s="3">
        <v>5027.6400000000003</v>
      </c>
      <c r="F44" s="3">
        <v>5021.7</v>
      </c>
      <c r="G44" s="3">
        <v>5028.2</v>
      </c>
      <c r="H44" s="3">
        <v>5.8900000000000001E-4</v>
      </c>
      <c r="I44" s="3">
        <v>6.19</v>
      </c>
      <c r="J44" s="3">
        <v>661.01</v>
      </c>
      <c r="K44" s="3">
        <v>76.430000000000007</v>
      </c>
      <c r="L44" s="3">
        <v>0.32</v>
      </c>
      <c r="M44" s="3"/>
      <c r="N44" s="3"/>
      <c r="O44" s="3"/>
      <c r="P44" s="3" t="str">
        <f t="shared" si="0"/>
        <v/>
      </c>
      <c r="Q44" s="18" t="s">
        <v>46</v>
      </c>
      <c r="R44" s="7"/>
      <c r="S44" s="30"/>
      <c r="T44" s="24"/>
      <c r="U44" s="25"/>
      <c r="V44" s="27"/>
    </row>
    <row r="45" spans="1:76" s="2" customFormat="1" ht="15.75">
      <c r="A45" s="4" t="s">
        <v>18</v>
      </c>
      <c r="B45" s="4">
        <v>32186.81</v>
      </c>
      <c r="C45" s="4" t="s">
        <v>19</v>
      </c>
      <c r="D45" s="4"/>
      <c r="E45" s="4"/>
      <c r="F45" s="4"/>
      <c r="G45" s="4"/>
      <c r="H45" s="4"/>
      <c r="I45" s="4"/>
      <c r="J45" s="4"/>
      <c r="K45" s="4"/>
      <c r="L45" s="31" t="s">
        <v>29</v>
      </c>
      <c r="M45" s="32"/>
      <c r="N45" s="33"/>
      <c r="O45" s="4"/>
      <c r="P45" s="4"/>
      <c r="Q45" s="4"/>
      <c r="R45" s="9"/>
      <c r="S45" s="30"/>
      <c r="T45" s="24"/>
      <c r="U45" s="25"/>
      <c r="V45" s="27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1:76">
      <c r="A46" s="3" t="s">
        <v>18</v>
      </c>
      <c r="B46" s="3">
        <v>31984.36</v>
      </c>
      <c r="C46" s="3">
        <v>3714</v>
      </c>
      <c r="D46" s="3">
        <v>5014.75</v>
      </c>
      <c r="E46" s="3">
        <v>5025.8999999999996</v>
      </c>
      <c r="F46" s="3"/>
      <c r="G46" s="3">
        <v>5026.5600000000004</v>
      </c>
      <c r="H46" s="3">
        <v>9.7400000000000004E-4</v>
      </c>
      <c r="I46" s="3">
        <v>6.53</v>
      </c>
      <c r="J46" s="3">
        <v>568.55999999999995</v>
      </c>
      <c r="K46" s="3">
        <v>64.290000000000006</v>
      </c>
      <c r="L46" s="3">
        <v>0.39</v>
      </c>
      <c r="M46" s="3"/>
      <c r="N46" s="3"/>
      <c r="O46" s="3">
        <v>5028.6000000000004</v>
      </c>
      <c r="P46" s="3" t="str">
        <f t="shared" si="0"/>
        <v/>
      </c>
      <c r="Q46" s="3">
        <f t="shared" si="0"/>
        <v>2.7000000000007276</v>
      </c>
      <c r="R46" s="7"/>
      <c r="S46" s="30"/>
      <c r="T46" s="24">
        <v>3520</v>
      </c>
      <c r="U46" s="25">
        <f>C46-T46</f>
        <v>194</v>
      </c>
      <c r="V46" s="27">
        <f t="shared" si="1"/>
        <v>5.2234787291330104E-2</v>
      </c>
    </row>
    <row r="47" spans="1:76">
      <c r="A47" s="3" t="s">
        <v>18</v>
      </c>
      <c r="B47" s="3">
        <v>31819.87</v>
      </c>
      <c r="C47" s="3">
        <v>3714</v>
      </c>
      <c r="D47" s="3">
        <v>5014.08</v>
      </c>
      <c r="E47" s="3">
        <v>5025.58</v>
      </c>
      <c r="F47" s="3"/>
      <c r="G47" s="3">
        <v>5026.3599999999997</v>
      </c>
      <c r="H47" s="3">
        <v>1.371E-3</v>
      </c>
      <c r="I47" s="3">
        <v>7.06</v>
      </c>
      <c r="J47" s="3">
        <v>526.04</v>
      </c>
      <c r="K47" s="3">
        <v>72.02</v>
      </c>
      <c r="L47" s="3">
        <v>0.46</v>
      </c>
      <c r="M47" s="3"/>
      <c r="N47" s="3"/>
      <c r="O47" s="3">
        <v>5028.3</v>
      </c>
      <c r="P47" s="3" t="str">
        <f t="shared" si="0"/>
        <v/>
      </c>
      <c r="Q47" s="3">
        <f t="shared" si="0"/>
        <v>2.7200000000002547</v>
      </c>
      <c r="R47" s="7"/>
      <c r="S47" s="30"/>
      <c r="T47" s="24">
        <v>3554</v>
      </c>
      <c r="U47" s="25">
        <f>C47-T47</f>
        <v>160</v>
      </c>
      <c r="V47" s="27">
        <f t="shared" si="1"/>
        <v>4.3080236941303175E-2</v>
      </c>
    </row>
    <row r="48" spans="1:76">
      <c r="A48" s="3" t="s">
        <v>18</v>
      </c>
      <c r="B48" s="3">
        <v>31619.87</v>
      </c>
      <c r="C48" s="3">
        <v>3714</v>
      </c>
      <c r="D48" s="3">
        <v>5013.49</v>
      </c>
      <c r="E48" s="3">
        <v>5025.17</v>
      </c>
      <c r="F48" s="3">
        <v>5021.79</v>
      </c>
      <c r="G48" s="3">
        <v>5026.05</v>
      </c>
      <c r="H48" s="3">
        <v>1.5920000000000001E-3</v>
      </c>
      <c r="I48" s="3">
        <v>7.53</v>
      </c>
      <c r="J48" s="3">
        <v>493.14</v>
      </c>
      <c r="K48" s="3">
        <v>74.19</v>
      </c>
      <c r="L48" s="3">
        <v>0.5</v>
      </c>
      <c r="M48" s="3"/>
      <c r="N48" s="3"/>
      <c r="O48" s="3">
        <v>5027.5</v>
      </c>
      <c r="P48" s="3" t="str">
        <f t="shared" si="0"/>
        <v/>
      </c>
      <c r="Q48" s="3">
        <f t="shared" si="0"/>
        <v>2.3299999999999272</v>
      </c>
      <c r="R48" s="7"/>
      <c r="S48" s="30">
        <f>B46-B48</f>
        <v>364.4900000000016</v>
      </c>
      <c r="T48" s="24">
        <v>3318</v>
      </c>
      <c r="U48" s="25">
        <f>C48-T48</f>
        <v>396</v>
      </c>
      <c r="V48" s="27">
        <f t="shared" si="1"/>
        <v>0.10662358642972536</v>
      </c>
    </row>
    <row r="49" spans="1:76">
      <c r="A49" s="3" t="s">
        <v>18</v>
      </c>
      <c r="B49" s="3">
        <v>31419.87</v>
      </c>
      <c r="C49" s="3">
        <v>3714</v>
      </c>
      <c r="D49" s="3">
        <v>5013.49</v>
      </c>
      <c r="E49" s="3">
        <v>5022.34</v>
      </c>
      <c r="F49" s="3">
        <v>5022.34</v>
      </c>
      <c r="G49" s="3">
        <v>5025.3100000000004</v>
      </c>
      <c r="H49" s="3">
        <v>5.2690000000000002E-3</v>
      </c>
      <c r="I49" s="3">
        <v>16.47</v>
      </c>
      <c r="J49" s="3">
        <v>317.95</v>
      </c>
      <c r="K49" s="3">
        <v>55.08</v>
      </c>
      <c r="L49" s="3">
        <v>0.98</v>
      </c>
      <c r="M49" s="3"/>
      <c r="N49" s="3"/>
      <c r="O49" s="3">
        <v>5027.1000000000004</v>
      </c>
      <c r="P49" s="3" t="str">
        <f t="shared" si="0"/>
        <v/>
      </c>
      <c r="Q49" s="3">
        <f t="shared" si="0"/>
        <v>4.7600000000002183</v>
      </c>
      <c r="R49" s="7"/>
      <c r="S49" s="30"/>
      <c r="T49" s="24"/>
      <c r="U49" s="25"/>
      <c r="V49" s="27"/>
    </row>
    <row r="50" spans="1:76">
      <c r="A50" s="3" t="s">
        <v>18</v>
      </c>
      <c r="B50" s="3">
        <v>31308.12</v>
      </c>
      <c r="C50" s="3">
        <v>3714</v>
      </c>
      <c r="D50" s="3">
        <v>5014.33</v>
      </c>
      <c r="E50" s="3">
        <v>5020.22</v>
      </c>
      <c r="F50" s="3">
        <v>5020.99</v>
      </c>
      <c r="G50" s="3">
        <v>5023.84</v>
      </c>
      <c r="H50" s="3">
        <v>9.6659999999999992E-3</v>
      </c>
      <c r="I50" s="3">
        <v>17</v>
      </c>
      <c r="J50" s="3">
        <v>270.08</v>
      </c>
      <c r="K50" s="3">
        <v>59.81</v>
      </c>
      <c r="L50" s="3">
        <v>1.24</v>
      </c>
      <c r="M50" s="3"/>
      <c r="N50" s="3"/>
      <c r="O50" s="3">
        <v>5026.7</v>
      </c>
      <c r="P50" s="3" t="str">
        <f t="shared" si="0"/>
        <v/>
      </c>
      <c r="Q50" s="3">
        <f t="shared" si="0"/>
        <v>6.4799999999995634</v>
      </c>
      <c r="R50" s="7"/>
      <c r="S50" s="30"/>
      <c r="T50" s="24"/>
      <c r="U50" s="25"/>
      <c r="V50" s="27"/>
    </row>
    <row r="51" spans="1:76">
      <c r="A51" s="3" t="s">
        <v>18</v>
      </c>
      <c r="B51" s="3">
        <v>31189.84</v>
      </c>
      <c r="C51" s="3">
        <v>3714</v>
      </c>
      <c r="D51" s="3">
        <v>4987.13</v>
      </c>
      <c r="E51" s="3">
        <v>4989.3100000000004</v>
      </c>
      <c r="F51" s="3">
        <v>4993.47</v>
      </c>
      <c r="G51" s="3">
        <v>5018.1000000000004</v>
      </c>
      <c r="H51" s="3">
        <v>0.26608799999999999</v>
      </c>
      <c r="I51" s="3">
        <v>43.05</v>
      </c>
      <c r="J51" s="3">
        <v>86.26</v>
      </c>
      <c r="K51" s="3">
        <v>42.2</v>
      </c>
      <c r="L51" s="3">
        <v>5.31</v>
      </c>
      <c r="M51" s="3"/>
      <c r="N51" s="3"/>
      <c r="O51" s="3">
        <v>5004.8</v>
      </c>
      <c r="P51" s="3" t="str">
        <f t="shared" si="0"/>
        <v/>
      </c>
      <c r="Q51" s="3">
        <f t="shared" si="0"/>
        <v>15.489999999999782</v>
      </c>
      <c r="R51" s="7"/>
      <c r="S51" s="30"/>
      <c r="T51" s="24"/>
      <c r="U51" s="25"/>
      <c r="V51" s="27"/>
    </row>
    <row r="52" spans="1:76">
      <c r="A52" s="3" t="s">
        <v>18</v>
      </c>
      <c r="B52" s="3">
        <v>31019.87</v>
      </c>
      <c r="C52" s="3">
        <v>3714</v>
      </c>
      <c r="D52" s="3">
        <v>4987.13</v>
      </c>
      <c r="E52" s="3">
        <v>4999.25</v>
      </c>
      <c r="F52" s="3">
        <v>4995.91</v>
      </c>
      <c r="G52" s="3">
        <v>5000.3100000000004</v>
      </c>
      <c r="H52" s="3">
        <v>1.5640000000000001E-3</v>
      </c>
      <c r="I52" s="3">
        <v>11.07</v>
      </c>
      <c r="J52" s="3">
        <v>529.98</v>
      </c>
      <c r="K52" s="3">
        <v>70.849999999999994</v>
      </c>
      <c r="L52" s="3">
        <v>0.56000000000000005</v>
      </c>
      <c r="M52" s="3"/>
      <c r="N52" s="3"/>
      <c r="O52" s="3">
        <v>5003.7</v>
      </c>
      <c r="P52" s="3" t="str">
        <f t="shared" si="0"/>
        <v/>
      </c>
      <c r="Q52" s="3">
        <f t="shared" si="0"/>
        <v>4.4499999999998181</v>
      </c>
      <c r="R52" s="7"/>
      <c r="S52" s="30"/>
      <c r="T52" s="24"/>
      <c r="U52" s="25"/>
      <c r="V52" s="27"/>
    </row>
    <row r="53" spans="1:76">
      <c r="A53" s="3" t="s">
        <v>18</v>
      </c>
      <c r="B53" s="3">
        <v>30819.87</v>
      </c>
      <c r="C53" s="3">
        <v>3625</v>
      </c>
      <c r="D53" s="3">
        <v>4986.2</v>
      </c>
      <c r="E53" s="3">
        <v>4998.92</v>
      </c>
      <c r="F53" s="3"/>
      <c r="G53" s="3">
        <v>5000.01</v>
      </c>
      <c r="H53" s="3">
        <v>1.356E-3</v>
      </c>
      <c r="I53" s="3">
        <v>10.48</v>
      </c>
      <c r="J53" s="3">
        <v>533.73</v>
      </c>
      <c r="K53" s="3">
        <v>74.180000000000007</v>
      </c>
      <c r="L53" s="3">
        <v>0.52</v>
      </c>
      <c r="M53" s="3"/>
      <c r="N53" s="3"/>
      <c r="O53" s="3">
        <v>5002.7</v>
      </c>
      <c r="P53" s="3" t="str">
        <f t="shared" si="0"/>
        <v/>
      </c>
      <c r="Q53" s="3">
        <f t="shared" si="0"/>
        <v>3.7799999999997453</v>
      </c>
      <c r="R53" s="7"/>
      <c r="S53" s="30"/>
      <c r="T53" s="24"/>
      <c r="U53" s="25"/>
      <c r="V53" s="27"/>
    </row>
    <row r="54" spans="1:76">
      <c r="A54" s="3" t="s">
        <v>18</v>
      </c>
      <c r="B54" s="3">
        <v>30619.87</v>
      </c>
      <c r="C54" s="3">
        <v>3625</v>
      </c>
      <c r="D54" s="3">
        <v>4986.2</v>
      </c>
      <c r="E54" s="3">
        <v>4999.09</v>
      </c>
      <c r="F54" s="3"/>
      <c r="G54" s="3">
        <v>4999.63</v>
      </c>
      <c r="H54" s="3">
        <v>9.0300000000000005E-4</v>
      </c>
      <c r="I54" s="3">
        <v>5.87</v>
      </c>
      <c r="J54" s="3">
        <v>617.51</v>
      </c>
      <c r="K54" s="3">
        <v>82.47</v>
      </c>
      <c r="L54" s="3">
        <v>0.38</v>
      </c>
      <c r="M54" s="3"/>
      <c r="N54" s="3"/>
      <c r="O54" s="3">
        <v>5003.3999999999996</v>
      </c>
      <c r="P54" s="3" t="str">
        <f t="shared" si="0"/>
        <v/>
      </c>
      <c r="Q54" s="3">
        <f t="shared" si="0"/>
        <v>4.3099999999994907</v>
      </c>
      <c r="R54" s="7"/>
      <c r="S54" s="30"/>
      <c r="T54" s="24"/>
      <c r="U54" s="25"/>
      <c r="V54" s="27"/>
    </row>
    <row r="55" spans="1:76">
      <c r="A55" s="3" t="s">
        <v>18</v>
      </c>
      <c r="B55" s="3">
        <v>30419.87</v>
      </c>
      <c r="C55" s="3">
        <v>3625</v>
      </c>
      <c r="D55" s="3">
        <v>4985.09</v>
      </c>
      <c r="E55" s="3">
        <v>4998.8999999999996</v>
      </c>
      <c r="F55" s="3"/>
      <c r="G55" s="3">
        <v>4999.45</v>
      </c>
      <c r="H55" s="3">
        <v>8.2299999999999995E-4</v>
      </c>
      <c r="I55" s="3">
        <v>5.95</v>
      </c>
      <c r="J55" s="3">
        <v>609.23</v>
      </c>
      <c r="K55" s="3">
        <v>72.5</v>
      </c>
      <c r="L55" s="3">
        <v>0.36</v>
      </c>
      <c r="M55" s="3"/>
      <c r="N55" s="3"/>
      <c r="O55" s="3">
        <v>5003</v>
      </c>
      <c r="P55" s="3" t="str">
        <f t="shared" si="0"/>
        <v/>
      </c>
      <c r="Q55" s="3">
        <f t="shared" si="0"/>
        <v>4.1000000000003638</v>
      </c>
      <c r="R55" s="7"/>
      <c r="S55" s="30"/>
      <c r="T55" s="24"/>
      <c r="U55" s="25"/>
      <c r="V55" s="27"/>
    </row>
    <row r="56" spans="1:76">
      <c r="A56" s="3" t="s">
        <v>18</v>
      </c>
      <c r="B56" s="3">
        <v>30180.33</v>
      </c>
      <c r="C56" s="3">
        <v>3625</v>
      </c>
      <c r="D56" s="3">
        <v>4985.09</v>
      </c>
      <c r="E56" s="3">
        <v>4999.04</v>
      </c>
      <c r="F56" s="3">
        <v>4990.54</v>
      </c>
      <c r="G56" s="3">
        <v>4999.25</v>
      </c>
      <c r="H56" s="3">
        <v>2.43E-4</v>
      </c>
      <c r="I56" s="3">
        <v>3.7</v>
      </c>
      <c r="J56" s="3">
        <v>978.89</v>
      </c>
      <c r="K56" s="3">
        <v>95.69</v>
      </c>
      <c r="L56" s="3">
        <v>0.2</v>
      </c>
      <c r="M56" s="3"/>
      <c r="N56" s="3"/>
      <c r="O56" s="3">
        <v>5001.3</v>
      </c>
      <c r="P56" s="3" t="str">
        <f t="shared" si="0"/>
        <v/>
      </c>
      <c r="Q56" s="3">
        <f t="shared" si="0"/>
        <v>2.2600000000002183</v>
      </c>
      <c r="R56" s="7"/>
      <c r="S56" s="30"/>
      <c r="T56" s="24">
        <v>3480</v>
      </c>
      <c r="U56" s="25">
        <f>C56-T56</f>
        <v>145</v>
      </c>
      <c r="V56" s="27">
        <f t="shared" si="1"/>
        <v>0.04</v>
      </c>
    </row>
    <row r="57" spans="1:76" s="2" customFormat="1" ht="15.75">
      <c r="A57" s="4" t="s">
        <v>18</v>
      </c>
      <c r="B57" s="4">
        <v>30128.32</v>
      </c>
      <c r="C57" s="4" t="s">
        <v>19</v>
      </c>
      <c r="D57" s="4"/>
      <c r="E57" s="4"/>
      <c r="F57" s="4"/>
      <c r="G57" s="4"/>
      <c r="H57" s="4"/>
      <c r="I57" s="4"/>
      <c r="J57" s="4"/>
      <c r="K57" s="4"/>
      <c r="L57" s="31" t="s">
        <v>30</v>
      </c>
      <c r="M57" s="32"/>
      <c r="N57" s="33"/>
      <c r="O57" s="4"/>
      <c r="P57" s="4">
        <f t="shared" si="0"/>
        <v>0</v>
      </c>
      <c r="Q57" s="4">
        <f t="shared" si="0"/>
        <v>0</v>
      </c>
      <c r="R57" s="9"/>
      <c r="S57" s="30">
        <f>B56-B57</f>
        <v>52.010000000002037</v>
      </c>
      <c r="T57" s="24"/>
      <c r="U57" s="25"/>
      <c r="V57" s="27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1:76">
      <c r="A58" s="3" t="s">
        <v>18</v>
      </c>
      <c r="B58" s="3">
        <v>30019.87</v>
      </c>
      <c r="C58" s="3">
        <v>3625</v>
      </c>
      <c r="D58" s="3">
        <v>4984.75</v>
      </c>
      <c r="E58" s="3">
        <v>4998.34</v>
      </c>
      <c r="F58" s="3"/>
      <c r="G58" s="3">
        <v>4998.59</v>
      </c>
      <c r="H58" s="3">
        <v>2.9399999999999999E-4</v>
      </c>
      <c r="I58" s="3">
        <v>4.0599999999999996</v>
      </c>
      <c r="J58" s="3">
        <v>893.76</v>
      </c>
      <c r="K58" s="3">
        <v>85.18</v>
      </c>
      <c r="L58" s="3">
        <v>0.22</v>
      </c>
      <c r="M58" s="3"/>
      <c r="N58" s="3"/>
      <c r="O58" s="3">
        <v>5001.1000000000004</v>
      </c>
      <c r="P58" s="3" t="str">
        <f t="shared" si="0"/>
        <v/>
      </c>
      <c r="Q58" s="3">
        <f t="shared" si="0"/>
        <v>2.7600000000002183</v>
      </c>
      <c r="R58" s="7"/>
      <c r="S58" s="30"/>
      <c r="T58" s="24">
        <v>3585</v>
      </c>
      <c r="U58" s="25">
        <f>C58-T58</f>
        <v>40</v>
      </c>
      <c r="V58" s="27">
        <f t="shared" si="1"/>
        <v>1.1034482758620689E-2</v>
      </c>
    </row>
    <row r="59" spans="1:76">
      <c r="A59" s="3" t="s">
        <v>18</v>
      </c>
      <c r="B59" s="3">
        <v>29819.87</v>
      </c>
      <c r="C59" s="3">
        <v>3640</v>
      </c>
      <c r="D59" s="3">
        <v>4984</v>
      </c>
      <c r="E59" s="3">
        <v>4997.3599999999997</v>
      </c>
      <c r="F59" s="3"/>
      <c r="G59" s="3">
        <v>4998.3999999999996</v>
      </c>
      <c r="H59" s="3">
        <v>1.4040000000000001E-3</v>
      </c>
      <c r="I59" s="3">
        <v>11.06</v>
      </c>
      <c r="J59" s="3">
        <v>534.08000000000004</v>
      </c>
      <c r="K59" s="3">
        <v>69.11</v>
      </c>
      <c r="L59" s="3">
        <v>0.54</v>
      </c>
      <c r="M59" s="3"/>
      <c r="N59" s="3"/>
      <c r="O59" s="3">
        <v>5001.1000000000004</v>
      </c>
      <c r="P59" s="3" t="str">
        <f t="shared" si="0"/>
        <v/>
      </c>
      <c r="Q59" s="3">
        <f t="shared" si="0"/>
        <v>3.7400000000006912</v>
      </c>
      <c r="R59" s="7"/>
      <c r="S59" s="30"/>
      <c r="T59" s="24"/>
      <c r="U59" s="26"/>
      <c r="V59" s="28"/>
    </row>
    <row r="60" spans="1:76">
      <c r="A60" s="3" t="s">
        <v>18</v>
      </c>
      <c r="B60" s="3">
        <v>29619.87</v>
      </c>
      <c r="C60" s="3">
        <v>3640</v>
      </c>
      <c r="D60" s="3">
        <v>4984</v>
      </c>
      <c r="E60" s="3">
        <v>4997.4399999999996</v>
      </c>
      <c r="F60" s="3"/>
      <c r="G60" s="3">
        <v>4998.04</v>
      </c>
      <c r="H60" s="3">
        <v>9.3999999999999997E-4</v>
      </c>
      <c r="I60" s="3">
        <v>6.25</v>
      </c>
      <c r="J60" s="3">
        <v>582.39</v>
      </c>
      <c r="K60" s="3">
        <v>71.42</v>
      </c>
      <c r="L60" s="3">
        <v>0.39</v>
      </c>
      <c r="M60" s="3"/>
      <c r="N60" s="3"/>
      <c r="O60" s="3">
        <v>5001</v>
      </c>
      <c r="P60" s="3" t="str">
        <f t="shared" si="0"/>
        <v/>
      </c>
      <c r="Q60" s="3">
        <f t="shared" si="0"/>
        <v>3.5600000000004002</v>
      </c>
      <c r="R60" s="7"/>
      <c r="S60" s="30"/>
      <c r="T60" s="24"/>
      <c r="U60" s="26"/>
      <c r="V60" s="28"/>
    </row>
    <row r="61" spans="1:76">
      <c r="A61" s="3" t="s">
        <v>18</v>
      </c>
      <c r="B61" s="3">
        <v>29419.87</v>
      </c>
      <c r="C61" s="3">
        <v>3640</v>
      </c>
      <c r="D61" s="3">
        <v>4982.9399999999996</v>
      </c>
      <c r="E61" s="3">
        <v>4997.26</v>
      </c>
      <c r="F61" s="3"/>
      <c r="G61" s="3">
        <v>4997.8500000000004</v>
      </c>
      <c r="H61" s="3">
        <v>9.19E-4</v>
      </c>
      <c r="I61" s="3">
        <v>6.18</v>
      </c>
      <c r="J61" s="3">
        <v>589.45000000000005</v>
      </c>
      <c r="K61" s="3">
        <v>71.61</v>
      </c>
      <c r="L61" s="3">
        <v>0.38</v>
      </c>
      <c r="M61" s="3"/>
      <c r="N61" s="3"/>
      <c r="O61" s="3">
        <v>5000.8999999999996</v>
      </c>
      <c r="P61" s="3" t="str">
        <f t="shared" si="0"/>
        <v/>
      </c>
      <c r="Q61" s="3">
        <f t="shared" si="0"/>
        <v>3.6399999999994179</v>
      </c>
      <c r="R61" s="7"/>
      <c r="S61" s="30"/>
      <c r="T61" s="24"/>
      <c r="U61" s="26"/>
      <c r="V61" s="28"/>
    </row>
    <row r="62" spans="1:76">
      <c r="A62" s="3" t="s">
        <v>18</v>
      </c>
      <c r="B62" s="3">
        <v>29219.87</v>
      </c>
      <c r="C62" s="3">
        <v>3640</v>
      </c>
      <c r="D62" s="3">
        <v>4982.75</v>
      </c>
      <c r="E62" s="3">
        <v>4997</v>
      </c>
      <c r="F62" s="3"/>
      <c r="G62" s="3">
        <v>4997.6499999999996</v>
      </c>
      <c r="H62" s="3">
        <v>1.0610000000000001E-3</v>
      </c>
      <c r="I62" s="3">
        <v>6.48</v>
      </c>
      <c r="J62" s="3">
        <v>561.91</v>
      </c>
      <c r="K62" s="3">
        <v>70.88</v>
      </c>
      <c r="L62" s="3">
        <v>0.41</v>
      </c>
      <c r="M62" s="3"/>
      <c r="N62" s="3"/>
      <c r="O62" s="3">
        <v>5001</v>
      </c>
      <c r="P62" s="3" t="str">
        <f t="shared" si="0"/>
        <v/>
      </c>
      <c r="Q62" s="3">
        <f t="shared" si="0"/>
        <v>4</v>
      </c>
      <c r="R62" s="7"/>
      <c r="S62" s="30"/>
      <c r="T62" s="24"/>
      <c r="U62" s="26"/>
      <c r="V62" s="28"/>
    </row>
    <row r="63" spans="1:76">
      <c r="A63" s="3" t="s">
        <v>18</v>
      </c>
      <c r="B63" s="3">
        <v>29019.87</v>
      </c>
      <c r="C63" s="3">
        <v>3640</v>
      </c>
      <c r="D63" s="3">
        <v>4982.1099999999997</v>
      </c>
      <c r="E63" s="3">
        <v>4996.8500000000004</v>
      </c>
      <c r="F63" s="3"/>
      <c r="G63" s="3">
        <v>4997.4399999999996</v>
      </c>
      <c r="H63" s="3">
        <v>8.8900000000000003E-4</v>
      </c>
      <c r="I63" s="3">
        <v>6.14</v>
      </c>
      <c r="J63" s="3">
        <v>592.36</v>
      </c>
      <c r="K63" s="3">
        <v>70.510000000000005</v>
      </c>
      <c r="L63" s="3">
        <v>0.37</v>
      </c>
      <c r="M63" s="3"/>
      <c r="N63" s="3"/>
      <c r="O63" s="3">
        <v>5000.6000000000004</v>
      </c>
      <c r="P63" s="3" t="str">
        <f t="shared" si="0"/>
        <v/>
      </c>
      <c r="Q63" s="3">
        <f t="shared" si="0"/>
        <v>3.75</v>
      </c>
      <c r="R63" s="7"/>
      <c r="S63" s="30"/>
      <c r="T63" s="24"/>
      <c r="U63" s="26"/>
      <c r="V63" s="28"/>
    </row>
    <row r="64" spans="1:76">
      <c r="A64" s="3" t="s">
        <v>18</v>
      </c>
      <c r="B64" s="3">
        <v>28819.87</v>
      </c>
      <c r="C64" s="3">
        <v>4020</v>
      </c>
      <c r="D64" s="3">
        <v>4981.7299999999996</v>
      </c>
      <c r="E64" s="3">
        <v>4996.76</v>
      </c>
      <c r="F64" s="3"/>
      <c r="G64" s="3">
        <v>4997.26</v>
      </c>
      <c r="H64" s="3">
        <v>6.7699999999999998E-4</v>
      </c>
      <c r="I64" s="3">
        <v>5.65</v>
      </c>
      <c r="J64" s="3">
        <v>711.34</v>
      </c>
      <c r="K64" s="3">
        <v>79.31</v>
      </c>
      <c r="L64" s="3">
        <v>0.33</v>
      </c>
      <c r="M64" s="3"/>
      <c r="N64" s="3"/>
      <c r="O64" s="3">
        <v>4999.8</v>
      </c>
      <c r="P64" s="3" t="str">
        <f t="shared" si="0"/>
        <v/>
      </c>
      <c r="Q64" s="3">
        <f t="shared" si="0"/>
        <v>3.0399999999999636</v>
      </c>
      <c r="R64" s="7"/>
      <c r="S64" s="30"/>
      <c r="T64" s="24"/>
      <c r="U64" s="26"/>
      <c r="V64" s="28"/>
    </row>
    <row r="65" spans="1:76">
      <c r="A65" s="3" t="s">
        <v>18</v>
      </c>
      <c r="B65" s="3">
        <v>28700.61</v>
      </c>
      <c r="C65" s="3">
        <v>4020</v>
      </c>
      <c r="D65" s="3">
        <v>4981.7299999999996</v>
      </c>
      <c r="E65" s="3">
        <v>4996.6099999999997</v>
      </c>
      <c r="F65" s="3"/>
      <c r="G65" s="3">
        <v>4997.16</v>
      </c>
      <c r="H65" s="3">
        <v>7.8700000000000005E-4</v>
      </c>
      <c r="I65" s="3">
        <v>5.95</v>
      </c>
      <c r="J65" s="3">
        <v>675.43</v>
      </c>
      <c r="K65" s="3">
        <v>77.55</v>
      </c>
      <c r="L65" s="3">
        <v>0.36</v>
      </c>
      <c r="M65" s="3"/>
      <c r="N65" s="3"/>
      <c r="O65" s="3">
        <v>5000.3999999999996</v>
      </c>
      <c r="P65" s="3" t="str">
        <f t="shared" si="0"/>
        <v/>
      </c>
      <c r="Q65" s="3">
        <f t="shared" si="0"/>
        <v>3.7899999999999636</v>
      </c>
      <c r="R65" s="7"/>
      <c r="S65" s="30"/>
      <c r="T65" s="24"/>
      <c r="U65" s="26"/>
      <c r="V65" s="28"/>
    </row>
    <row r="66" spans="1:76">
      <c r="A66" s="3" t="s">
        <v>18</v>
      </c>
      <c r="B66" s="3">
        <v>28619.87</v>
      </c>
      <c r="C66" s="3">
        <v>4020</v>
      </c>
      <c r="D66" s="3">
        <v>4981.7299999999996</v>
      </c>
      <c r="E66" s="3">
        <v>4996.53</v>
      </c>
      <c r="F66" s="3">
        <v>4990.93</v>
      </c>
      <c r="G66" s="3">
        <v>4997.1000000000004</v>
      </c>
      <c r="H66" s="3">
        <v>7.9600000000000005E-4</v>
      </c>
      <c r="I66" s="3">
        <v>6.04</v>
      </c>
      <c r="J66" s="3">
        <v>665.78</v>
      </c>
      <c r="K66" s="3">
        <v>75.239999999999995</v>
      </c>
      <c r="L66" s="3">
        <v>0.36</v>
      </c>
      <c r="M66" s="3"/>
      <c r="N66" s="3"/>
      <c r="O66" s="3">
        <v>5000.3999999999996</v>
      </c>
      <c r="P66" s="3" t="str">
        <f t="shared" si="0"/>
        <v/>
      </c>
      <c r="Q66" s="3">
        <f t="shared" si="0"/>
        <v>3.8699999999998909</v>
      </c>
      <c r="R66" s="7"/>
      <c r="S66" s="30"/>
      <c r="T66" s="24"/>
      <c r="U66" s="26"/>
      <c r="V66" s="28"/>
    </row>
    <row r="67" spans="1:76">
      <c r="A67" s="3" t="s">
        <v>18</v>
      </c>
      <c r="B67" s="3">
        <v>28419.87</v>
      </c>
      <c r="C67" s="3">
        <v>4020</v>
      </c>
      <c r="D67" s="3">
        <v>4981.6899999999996</v>
      </c>
      <c r="E67" s="3">
        <v>4996.3599999999997</v>
      </c>
      <c r="F67" s="3"/>
      <c r="G67" s="3">
        <v>4996.9399999999996</v>
      </c>
      <c r="H67" s="3">
        <v>8.4900000000000004E-4</v>
      </c>
      <c r="I67" s="3">
        <v>6.11</v>
      </c>
      <c r="J67" s="3">
        <v>658.38</v>
      </c>
      <c r="K67" s="3">
        <v>76.709999999999994</v>
      </c>
      <c r="L67" s="3">
        <v>0.37</v>
      </c>
      <c r="M67" s="3"/>
      <c r="N67" s="3"/>
      <c r="O67" s="3">
        <v>5000.3</v>
      </c>
      <c r="P67" s="3" t="str">
        <f t="shared" ref="P67:Q129" si="2">IF($D67&gt;N67,"",N67-$E67)</f>
        <v/>
      </c>
      <c r="Q67" s="3">
        <f t="shared" si="2"/>
        <v>3.9400000000005093</v>
      </c>
      <c r="R67" s="7"/>
      <c r="S67" s="30"/>
      <c r="T67" s="24"/>
      <c r="U67" s="26"/>
      <c r="V67" s="28"/>
    </row>
    <row r="68" spans="1:76">
      <c r="A68" s="3" t="s">
        <v>18</v>
      </c>
      <c r="B68" s="3">
        <v>28219.87</v>
      </c>
      <c r="C68" s="3">
        <v>4020</v>
      </c>
      <c r="D68" s="3">
        <v>4981.63</v>
      </c>
      <c r="E68" s="3">
        <v>4996.25</v>
      </c>
      <c r="F68" s="3"/>
      <c r="G68" s="3">
        <v>4996.76</v>
      </c>
      <c r="H68" s="3">
        <v>6.9499999999999998E-4</v>
      </c>
      <c r="I68" s="3">
        <v>5.72</v>
      </c>
      <c r="J68" s="3">
        <v>702.58</v>
      </c>
      <c r="K68" s="3">
        <v>77.59</v>
      </c>
      <c r="L68" s="3">
        <v>0.34</v>
      </c>
      <c r="M68" s="3"/>
      <c r="N68" s="3"/>
      <c r="O68" s="3">
        <v>5000.3</v>
      </c>
      <c r="P68" s="3" t="str">
        <f t="shared" si="2"/>
        <v/>
      </c>
      <c r="Q68" s="3">
        <f t="shared" si="2"/>
        <v>4.0500000000001819</v>
      </c>
      <c r="R68" s="7"/>
      <c r="S68" s="30"/>
      <c r="T68" s="24"/>
      <c r="U68" s="26"/>
      <c r="V68" s="28"/>
    </row>
    <row r="69" spans="1:76">
      <c r="A69" s="3" t="s">
        <v>18</v>
      </c>
      <c r="B69" s="3">
        <v>28019.87</v>
      </c>
      <c r="C69" s="3">
        <v>4020</v>
      </c>
      <c r="D69" s="3">
        <v>4981.6000000000004</v>
      </c>
      <c r="E69" s="3">
        <v>4996.2299999999996</v>
      </c>
      <c r="F69" s="3"/>
      <c r="G69" s="3">
        <v>4996.6099999999997</v>
      </c>
      <c r="H69" s="3">
        <v>4.84E-4</v>
      </c>
      <c r="I69" s="3">
        <v>4.96</v>
      </c>
      <c r="J69" s="3">
        <v>810.64</v>
      </c>
      <c r="K69" s="3">
        <v>85.98</v>
      </c>
      <c r="L69" s="3">
        <v>0.28000000000000003</v>
      </c>
      <c r="M69" s="3"/>
      <c r="N69" s="3">
        <v>5000.8999999999996</v>
      </c>
      <c r="O69" s="3">
        <v>4999.5</v>
      </c>
      <c r="P69" s="3">
        <f t="shared" si="2"/>
        <v>4.6700000000000728</v>
      </c>
      <c r="Q69" s="3">
        <f t="shared" si="2"/>
        <v>3.2700000000004366</v>
      </c>
      <c r="R69" s="7"/>
      <c r="S69" s="30"/>
      <c r="T69" s="24"/>
      <c r="U69" s="26"/>
      <c r="V69" s="28"/>
    </row>
    <row r="70" spans="1:76">
      <c r="A70" s="3" t="s">
        <v>18</v>
      </c>
      <c r="B70" s="3">
        <v>27819.87</v>
      </c>
      <c r="C70" s="3">
        <v>4020</v>
      </c>
      <c r="D70" s="3">
        <v>4981.3999999999996</v>
      </c>
      <c r="E70" s="3">
        <v>4996.1099999999997</v>
      </c>
      <c r="F70" s="3">
        <v>4989.24</v>
      </c>
      <c r="G70" s="3">
        <v>4996.51</v>
      </c>
      <c r="H70" s="3">
        <v>5.1999999999999995E-4</v>
      </c>
      <c r="I70" s="3">
        <v>5.08</v>
      </c>
      <c r="J70" s="3">
        <v>791.68</v>
      </c>
      <c r="K70" s="3">
        <v>89.86</v>
      </c>
      <c r="L70" s="3">
        <v>0.28999999999999998</v>
      </c>
      <c r="M70" s="3"/>
      <c r="N70" s="3"/>
      <c r="O70" s="3">
        <v>4999.3</v>
      </c>
      <c r="P70" s="3" t="str">
        <f t="shared" si="2"/>
        <v/>
      </c>
      <c r="Q70" s="3">
        <f t="shared" si="2"/>
        <v>3.1900000000005093</v>
      </c>
      <c r="R70" s="7"/>
      <c r="S70" s="30"/>
      <c r="T70" s="24"/>
      <c r="U70" s="26"/>
      <c r="V70" s="28"/>
    </row>
    <row r="71" spans="1:76">
      <c r="A71" s="3" t="s">
        <v>18</v>
      </c>
      <c r="B71" s="3">
        <v>27619.87</v>
      </c>
      <c r="C71" s="3">
        <v>4020</v>
      </c>
      <c r="D71" s="3">
        <v>4981.1000000000004</v>
      </c>
      <c r="E71" s="3">
        <v>4995.97</v>
      </c>
      <c r="F71" s="3"/>
      <c r="G71" s="3">
        <v>4996.3999999999996</v>
      </c>
      <c r="H71" s="3">
        <v>5.4900000000000001E-4</v>
      </c>
      <c r="I71" s="3">
        <v>5.22</v>
      </c>
      <c r="J71" s="3">
        <v>770.27</v>
      </c>
      <c r="K71" s="3">
        <v>82.78</v>
      </c>
      <c r="L71" s="3">
        <v>0.3</v>
      </c>
      <c r="M71" s="3"/>
      <c r="N71" s="3"/>
      <c r="O71" s="3">
        <v>4999.7</v>
      </c>
      <c r="P71" s="3" t="str">
        <f t="shared" si="2"/>
        <v/>
      </c>
      <c r="Q71" s="3">
        <f t="shared" si="2"/>
        <v>3.7299999999995634</v>
      </c>
      <c r="R71" s="7"/>
      <c r="S71" s="30"/>
      <c r="T71" s="24"/>
      <c r="U71" s="26"/>
      <c r="V71" s="28"/>
    </row>
    <row r="72" spans="1:76">
      <c r="A72" s="3" t="s">
        <v>18</v>
      </c>
      <c r="B72" s="3">
        <v>27419.87</v>
      </c>
      <c r="C72" s="3">
        <v>4020</v>
      </c>
      <c r="D72" s="3">
        <v>4981.63</v>
      </c>
      <c r="E72" s="3">
        <v>4995.75</v>
      </c>
      <c r="F72" s="3"/>
      <c r="G72" s="3">
        <v>4996.26</v>
      </c>
      <c r="H72" s="3">
        <v>7.27E-4</v>
      </c>
      <c r="I72" s="3">
        <v>5.75</v>
      </c>
      <c r="J72" s="3">
        <v>699.11</v>
      </c>
      <c r="K72" s="3">
        <v>80.72</v>
      </c>
      <c r="L72" s="3">
        <v>0.34</v>
      </c>
      <c r="M72" s="3"/>
      <c r="N72" s="3"/>
      <c r="O72" s="3">
        <v>4999.6000000000004</v>
      </c>
      <c r="P72" s="3" t="str">
        <f t="shared" si="2"/>
        <v/>
      </c>
      <c r="Q72" s="3">
        <f t="shared" si="2"/>
        <v>3.8500000000003638</v>
      </c>
      <c r="R72" s="7"/>
      <c r="S72" s="30"/>
      <c r="T72" s="24"/>
      <c r="U72" s="26"/>
      <c r="V72" s="28"/>
    </row>
    <row r="73" spans="1:76">
      <c r="A73" s="3" t="s">
        <v>18</v>
      </c>
      <c r="B73" s="3">
        <v>27219.87</v>
      </c>
      <c r="C73" s="3">
        <v>4020</v>
      </c>
      <c r="D73" s="3">
        <v>4980.93</v>
      </c>
      <c r="E73" s="3">
        <v>4995.8500000000004</v>
      </c>
      <c r="F73" s="3">
        <v>4986.8</v>
      </c>
      <c r="G73" s="3">
        <v>4996.12</v>
      </c>
      <c r="H73" s="3">
        <v>2.02E-4</v>
      </c>
      <c r="I73" s="3">
        <v>4.5599999999999996</v>
      </c>
      <c r="J73" s="3">
        <v>1099.03</v>
      </c>
      <c r="K73" s="3">
        <v>101.39</v>
      </c>
      <c r="L73" s="3">
        <v>0.21</v>
      </c>
      <c r="M73" s="3"/>
      <c r="N73" s="3"/>
      <c r="O73" s="3">
        <v>5001.1000000000004</v>
      </c>
      <c r="P73" s="3" t="str">
        <f t="shared" si="2"/>
        <v/>
      </c>
      <c r="Q73" s="3">
        <f t="shared" si="2"/>
        <v>5.25</v>
      </c>
      <c r="R73" s="7"/>
      <c r="S73" s="30"/>
      <c r="T73" s="24"/>
      <c r="U73" s="26"/>
      <c r="V73" s="28"/>
    </row>
    <row r="74" spans="1:76" s="2" customFormat="1" ht="15.75">
      <c r="A74" s="4" t="s">
        <v>18</v>
      </c>
      <c r="B74" s="4">
        <v>27159.83</v>
      </c>
      <c r="C74" s="4" t="s">
        <v>19</v>
      </c>
      <c r="D74" s="4"/>
      <c r="E74" s="4"/>
      <c r="F74" s="4"/>
      <c r="G74" s="4"/>
      <c r="H74" s="4"/>
      <c r="I74" s="4"/>
      <c r="J74" s="4"/>
      <c r="K74" s="4"/>
      <c r="L74" s="31" t="s">
        <v>31</v>
      </c>
      <c r="M74" s="32"/>
      <c r="N74" s="33"/>
      <c r="O74" s="4"/>
      <c r="P74" s="4">
        <f t="shared" si="2"/>
        <v>0</v>
      </c>
      <c r="Q74" s="4">
        <f t="shared" si="2"/>
        <v>0</v>
      </c>
      <c r="R74" s="9"/>
      <c r="S74" s="30"/>
      <c r="T74" s="24"/>
      <c r="U74" s="26"/>
      <c r="V74" s="28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1:76">
      <c r="A75" s="3" t="s">
        <v>18</v>
      </c>
      <c r="B75" s="3">
        <v>27019.87</v>
      </c>
      <c r="C75" s="3">
        <v>4020</v>
      </c>
      <c r="D75" s="3">
        <v>4980.97</v>
      </c>
      <c r="E75" s="3">
        <v>4994.9399999999996</v>
      </c>
      <c r="F75" s="3"/>
      <c r="G75" s="3">
        <v>4995.21</v>
      </c>
      <c r="H75" s="3">
        <v>3.0800000000000001E-4</v>
      </c>
      <c r="I75" s="3">
        <v>4.16</v>
      </c>
      <c r="J75" s="3">
        <v>967.45</v>
      </c>
      <c r="K75" s="3">
        <v>95.59</v>
      </c>
      <c r="L75" s="3">
        <v>0.23</v>
      </c>
      <c r="M75" s="3"/>
      <c r="N75" s="3"/>
      <c r="O75" s="3">
        <v>4999.8</v>
      </c>
      <c r="P75" s="3" t="str">
        <f t="shared" si="2"/>
        <v/>
      </c>
      <c r="Q75" s="3">
        <f t="shared" si="2"/>
        <v>4.8600000000005821</v>
      </c>
      <c r="R75" s="7"/>
      <c r="S75" s="30"/>
      <c r="T75" s="24"/>
      <c r="U75" s="26"/>
      <c r="V75" s="28"/>
    </row>
    <row r="76" spans="1:76">
      <c r="A76" s="3" t="s">
        <v>18</v>
      </c>
      <c r="B76" s="3">
        <v>26819.87</v>
      </c>
      <c r="C76" s="3">
        <v>4020</v>
      </c>
      <c r="D76" s="3">
        <v>4980.22</v>
      </c>
      <c r="E76" s="3">
        <v>4995.05</v>
      </c>
      <c r="F76" s="3"/>
      <c r="G76" s="3">
        <v>4995.12</v>
      </c>
      <c r="H76" s="3">
        <v>7.1000000000000005E-5</v>
      </c>
      <c r="I76" s="3">
        <v>2.17</v>
      </c>
      <c r="J76" s="3">
        <v>1854.14</v>
      </c>
      <c r="K76" s="3">
        <v>166.68</v>
      </c>
      <c r="L76" s="3">
        <v>0.11</v>
      </c>
      <c r="M76" s="3"/>
      <c r="N76" s="3"/>
      <c r="O76" s="3">
        <v>4999</v>
      </c>
      <c r="P76" s="3" t="str">
        <f t="shared" si="2"/>
        <v/>
      </c>
      <c r="Q76" s="3">
        <f t="shared" si="2"/>
        <v>3.9499999999998181</v>
      </c>
      <c r="R76" s="7"/>
      <c r="S76" s="30"/>
      <c r="T76" s="24"/>
      <c r="U76" s="26"/>
      <c r="V76" s="28"/>
    </row>
    <row r="77" spans="1:76">
      <c r="A77" s="3" t="s">
        <v>18</v>
      </c>
      <c r="B77" s="3">
        <v>26647.360000000001</v>
      </c>
      <c r="C77" s="3">
        <v>4230</v>
      </c>
      <c r="D77" s="3">
        <v>4979.4799999999996</v>
      </c>
      <c r="E77" s="3">
        <v>4994.2299999999996</v>
      </c>
      <c r="F77" s="3"/>
      <c r="G77" s="3">
        <v>4995.0200000000004</v>
      </c>
      <c r="H77" s="3">
        <v>7.6400000000000003E-4</v>
      </c>
      <c r="I77" s="3">
        <v>8.77</v>
      </c>
      <c r="J77" s="3">
        <v>719.29</v>
      </c>
      <c r="K77" s="3">
        <v>80.150000000000006</v>
      </c>
      <c r="L77" s="3">
        <v>0.4</v>
      </c>
      <c r="M77" s="3"/>
      <c r="N77" s="3"/>
      <c r="O77" s="3">
        <v>4999</v>
      </c>
      <c r="P77" s="3" t="str">
        <f t="shared" si="2"/>
        <v/>
      </c>
      <c r="Q77" s="3">
        <f t="shared" si="2"/>
        <v>4.7700000000004366</v>
      </c>
      <c r="R77" s="7"/>
      <c r="S77" s="30"/>
      <c r="T77" s="24"/>
      <c r="U77" s="26"/>
      <c r="V77" s="28"/>
    </row>
    <row r="78" spans="1:76">
      <c r="A78" s="3" t="s">
        <v>18</v>
      </c>
      <c r="B78" s="3">
        <v>26619.87</v>
      </c>
      <c r="C78" s="3">
        <v>4230</v>
      </c>
      <c r="D78" s="3">
        <v>4979.71</v>
      </c>
      <c r="E78" s="3">
        <v>4994.21</v>
      </c>
      <c r="F78" s="3"/>
      <c r="G78" s="3">
        <v>4995</v>
      </c>
      <c r="H78" s="3">
        <v>7.9000000000000001E-4</v>
      </c>
      <c r="I78" s="3">
        <v>8.7200000000000006</v>
      </c>
      <c r="J78" s="3">
        <v>711.37</v>
      </c>
      <c r="K78" s="3">
        <v>80.28</v>
      </c>
      <c r="L78" s="3">
        <v>0.41</v>
      </c>
      <c r="M78" s="3"/>
      <c r="N78" s="3"/>
      <c r="O78" s="3">
        <v>4999</v>
      </c>
      <c r="P78" s="3" t="str">
        <f t="shared" si="2"/>
        <v/>
      </c>
      <c r="Q78" s="3">
        <f t="shared" si="2"/>
        <v>4.7899999999999636</v>
      </c>
      <c r="R78" s="7"/>
      <c r="S78" s="30"/>
      <c r="T78" s="24"/>
      <c r="U78" s="26"/>
      <c r="V78" s="28"/>
    </row>
    <row r="79" spans="1:76" ht="15.75">
      <c r="A79" s="3" t="s">
        <v>18</v>
      </c>
      <c r="B79" s="3">
        <v>26419.87</v>
      </c>
      <c r="C79" s="3">
        <v>4230</v>
      </c>
      <c r="D79" s="3">
        <v>4979.4399999999996</v>
      </c>
      <c r="E79" s="3">
        <v>4993.9399999999996</v>
      </c>
      <c r="F79" s="3"/>
      <c r="G79" s="3">
        <v>4994.82</v>
      </c>
      <c r="H79" s="3">
        <v>9.1100000000000003E-4</v>
      </c>
      <c r="I79" s="3">
        <v>9.32</v>
      </c>
      <c r="J79" s="3">
        <v>681.18</v>
      </c>
      <c r="K79" s="3">
        <v>79.319999999999993</v>
      </c>
      <c r="L79" s="3">
        <v>0.44</v>
      </c>
      <c r="M79" s="3"/>
      <c r="N79" s="3"/>
      <c r="O79" s="3">
        <v>4900</v>
      </c>
      <c r="P79" s="3" t="str">
        <f t="shared" si="2"/>
        <v/>
      </c>
      <c r="Q79" s="18" t="s">
        <v>46</v>
      </c>
      <c r="R79" s="7"/>
      <c r="S79" s="30"/>
      <c r="T79" s="24"/>
      <c r="U79" s="26"/>
      <c r="V79" s="28"/>
    </row>
    <row r="80" spans="1:76" s="16" customFormat="1">
      <c r="A80" s="3" t="s">
        <v>18</v>
      </c>
      <c r="B80" s="3">
        <v>26219.87</v>
      </c>
      <c r="C80" s="3">
        <v>4230</v>
      </c>
      <c r="D80" s="3">
        <v>4979.32</v>
      </c>
      <c r="E80" s="3">
        <v>4993.75</v>
      </c>
      <c r="F80" s="3"/>
      <c r="G80" s="3">
        <v>4994.6400000000003</v>
      </c>
      <c r="H80" s="3">
        <v>9.1100000000000003E-4</v>
      </c>
      <c r="I80" s="3">
        <v>9.3800000000000008</v>
      </c>
      <c r="J80" s="3">
        <v>677.94</v>
      </c>
      <c r="K80" s="3">
        <v>78.459999999999994</v>
      </c>
      <c r="L80" s="3">
        <v>0.44</v>
      </c>
      <c r="M80" s="3"/>
      <c r="N80" s="3"/>
      <c r="O80" s="3">
        <v>4998.1000000000004</v>
      </c>
      <c r="P80" s="3" t="str">
        <f t="shared" si="2"/>
        <v/>
      </c>
      <c r="Q80" s="3">
        <f t="shared" si="2"/>
        <v>4.3500000000003638</v>
      </c>
      <c r="R80" s="7"/>
      <c r="S80" s="30"/>
      <c r="T80" s="24"/>
      <c r="U80" s="26"/>
      <c r="V80" s="28"/>
    </row>
    <row r="81" spans="1:22" s="16" customFormat="1">
      <c r="A81" s="3" t="s">
        <v>18</v>
      </c>
      <c r="B81" s="3">
        <v>26019.87</v>
      </c>
      <c r="C81" s="3">
        <v>4230</v>
      </c>
      <c r="D81" s="3">
        <v>4979.37</v>
      </c>
      <c r="E81" s="3">
        <v>4993.4799999999996</v>
      </c>
      <c r="F81" s="3"/>
      <c r="G81" s="3">
        <v>4994.4399999999996</v>
      </c>
      <c r="H81" s="3">
        <v>1.0269999999999999E-3</v>
      </c>
      <c r="I81" s="3">
        <v>9.76</v>
      </c>
      <c r="J81" s="3">
        <v>651.38</v>
      </c>
      <c r="K81" s="3">
        <v>77.38</v>
      </c>
      <c r="L81" s="3">
        <v>0.46</v>
      </c>
      <c r="M81" s="3"/>
      <c r="N81" s="3"/>
      <c r="O81" s="3">
        <v>4998</v>
      </c>
      <c r="P81" s="3" t="str">
        <f t="shared" si="2"/>
        <v/>
      </c>
      <c r="Q81" s="3">
        <f t="shared" si="2"/>
        <v>4.5200000000004366</v>
      </c>
      <c r="R81" s="7"/>
      <c r="S81" s="30"/>
      <c r="T81" s="24"/>
      <c r="U81" s="26"/>
      <c r="V81" s="28"/>
    </row>
    <row r="82" spans="1:22" s="16" customFormat="1" ht="15.75">
      <c r="A82" s="3" t="s">
        <v>18</v>
      </c>
      <c r="B82" s="3">
        <v>25819.87</v>
      </c>
      <c r="C82" s="3">
        <v>4230</v>
      </c>
      <c r="D82" s="3">
        <v>4979.05</v>
      </c>
      <c r="E82" s="3">
        <v>4993.2700000000004</v>
      </c>
      <c r="F82" s="3"/>
      <c r="G82" s="3">
        <v>4994.2299999999996</v>
      </c>
      <c r="H82" s="3">
        <v>1.0089999999999999E-3</v>
      </c>
      <c r="I82" s="3">
        <v>9.69</v>
      </c>
      <c r="J82" s="3">
        <v>648.89</v>
      </c>
      <c r="K82" s="3">
        <v>75.58</v>
      </c>
      <c r="L82" s="3">
        <v>0.46</v>
      </c>
      <c r="M82" s="3"/>
      <c r="N82" s="3"/>
      <c r="O82" s="3">
        <v>4900</v>
      </c>
      <c r="P82" s="3" t="str">
        <f t="shared" si="2"/>
        <v/>
      </c>
      <c r="Q82" s="18" t="s">
        <v>46</v>
      </c>
      <c r="R82" s="7"/>
      <c r="S82" s="30"/>
      <c r="T82" s="24"/>
      <c r="U82" s="26"/>
      <c r="V82" s="28"/>
    </row>
    <row r="83" spans="1:22" s="16" customFormat="1" ht="15.75">
      <c r="A83" s="3" t="s">
        <v>18</v>
      </c>
      <c r="B83" s="3">
        <v>25619.87</v>
      </c>
      <c r="C83" s="3">
        <v>4184</v>
      </c>
      <c r="D83" s="3">
        <v>4979.76</v>
      </c>
      <c r="E83" s="3">
        <v>4992.97</v>
      </c>
      <c r="F83" s="3"/>
      <c r="G83" s="3">
        <v>4994.01</v>
      </c>
      <c r="H83" s="3">
        <v>1.2199999999999999E-3</v>
      </c>
      <c r="I83" s="3">
        <v>10.29</v>
      </c>
      <c r="J83" s="3">
        <v>614.37</v>
      </c>
      <c r="K83" s="3">
        <v>75.56</v>
      </c>
      <c r="L83" s="3">
        <v>0.5</v>
      </c>
      <c r="M83" s="3"/>
      <c r="N83" s="3"/>
      <c r="O83" s="3">
        <v>4900</v>
      </c>
      <c r="P83" s="3" t="str">
        <f t="shared" si="2"/>
        <v/>
      </c>
      <c r="Q83" s="18" t="s">
        <v>46</v>
      </c>
      <c r="R83" s="7"/>
      <c r="S83" s="30"/>
      <c r="T83" s="24"/>
      <c r="U83" s="26"/>
      <c r="V83" s="28"/>
    </row>
    <row r="84" spans="1:22" s="16" customFormat="1">
      <c r="A84" s="3" t="s">
        <v>18</v>
      </c>
      <c r="B84" s="3">
        <v>25419.87</v>
      </c>
      <c r="C84" s="3">
        <v>4184</v>
      </c>
      <c r="D84" s="3">
        <v>4979.5600000000004</v>
      </c>
      <c r="E84" s="3">
        <v>4992.76</v>
      </c>
      <c r="F84" s="3"/>
      <c r="G84" s="3">
        <v>4993.75</v>
      </c>
      <c r="H84" s="3">
        <v>1.1850000000000001E-3</v>
      </c>
      <c r="I84" s="3">
        <v>10.1</v>
      </c>
      <c r="J84" s="3">
        <v>626.44000000000005</v>
      </c>
      <c r="K84" s="3">
        <v>77.3</v>
      </c>
      <c r="L84" s="3">
        <v>0.49</v>
      </c>
      <c r="M84" s="3"/>
      <c r="N84" s="3"/>
      <c r="O84" s="3">
        <v>4996.8</v>
      </c>
      <c r="P84" s="3" t="str">
        <f t="shared" si="2"/>
        <v/>
      </c>
      <c r="Q84" s="3">
        <f t="shared" si="2"/>
        <v>4.0399999999999636</v>
      </c>
      <c r="R84" s="7"/>
      <c r="S84" s="30"/>
      <c r="T84" s="24"/>
      <c r="U84" s="26"/>
      <c r="V84" s="28"/>
    </row>
    <row r="85" spans="1:22" s="16" customFormat="1" ht="15.75">
      <c r="A85" s="3" t="s">
        <v>18</v>
      </c>
      <c r="B85" s="3">
        <v>25219.87</v>
      </c>
      <c r="C85" s="3">
        <v>4184</v>
      </c>
      <c r="D85" s="3">
        <v>4979.1099999999997</v>
      </c>
      <c r="E85" s="3">
        <v>4992.45</v>
      </c>
      <c r="F85" s="3"/>
      <c r="G85" s="3">
        <v>4993.5</v>
      </c>
      <c r="H85" s="3">
        <v>1.2620000000000001E-3</v>
      </c>
      <c r="I85" s="3">
        <v>10.51</v>
      </c>
      <c r="J85" s="3">
        <v>609.07000000000005</v>
      </c>
      <c r="K85" s="3">
        <v>74.61</v>
      </c>
      <c r="L85" s="3">
        <v>0.51</v>
      </c>
      <c r="M85" s="3"/>
      <c r="N85" s="3"/>
      <c r="O85" s="3"/>
      <c r="P85" s="3" t="str">
        <f t="shared" si="2"/>
        <v/>
      </c>
      <c r="Q85" s="18" t="s">
        <v>46</v>
      </c>
      <c r="R85" s="7"/>
      <c r="S85" s="30"/>
      <c r="T85" s="24"/>
      <c r="U85" s="26"/>
      <c r="V85" s="28"/>
    </row>
    <row r="86" spans="1:22" s="16" customFormat="1" ht="15.75">
      <c r="A86" s="3" t="s">
        <v>18</v>
      </c>
      <c r="B86" s="3">
        <v>25019.87</v>
      </c>
      <c r="C86" s="3">
        <v>4184</v>
      </c>
      <c r="D86" s="3">
        <v>4976.01</v>
      </c>
      <c r="E86" s="3">
        <v>4992.24</v>
      </c>
      <c r="F86" s="3"/>
      <c r="G86" s="3">
        <v>4993.24</v>
      </c>
      <c r="H86" s="3">
        <v>1.2199999999999999E-3</v>
      </c>
      <c r="I86" s="3">
        <v>11.72</v>
      </c>
      <c r="J86" s="3">
        <v>639.82000000000005</v>
      </c>
      <c r="K86" s="3">
        <v>75.2</v>
      </c>
      <c r="L86" s="3">
        <v>0.52</v>
      </c>
      <c r="M86" s="3"/>
      <c r="N86" s="3"/>
      <c r="O86" s="3"/>
      <c r="P86" s="3" t="str">
        <f t="shared" si="2"/>
        <v/>
      </c>
      <c r="Q86" s="18" t="s">
        <v>46</v>
      </c>
      <c r="R86" s="7"/>
      <c r="S86" s="30"/>
      <c r="T86" s="24"/>
      <c r="U86" s="26"/>
      <c r="V86" s="28"/>
    </row>
    <row r="87" spans="1:22" s="16" customFormat="1" ht="15.75">
      <c r="A87" s="3" t="s">
        <v>18</v>
      </c>
      <c r="B87" s="3">
        <v>24819.87</v>
      </c>
      <c r="C87" s="3">
        <v>4184</v>
      </c>
      <c r="D87" s="3">
        <v>4975.0600000000004</v>
      </c>
      <c r="E87" s="3">
        <v>4992.3100000000004</v>
      </c>
      <c r="F87" s="3"/>
      <c r="G87" s="3">
        <v>4992.92</v>
      </c>
      <c r="H87" s="3">
        <v>8.6499999999999999E-4</v>
      </c>
      <c r="I87" s="3">
        <v>6.26</v>
      </c>
      <c r="J87" s="3">
        <v>668.72</v>
      </c>
      <c r="K87" s="3">
        <v>75.12</v>
      </c>
      <c r="L87" s="3">
        <v>0.37</v>
      </c>
      <c r="M87" s="3"/>
      <c r="N87" s="3"/>
      <c r="O87" s="3"/>
      <c r="P87" s="3" t="str">
        <f t="shared" si="2"/>
        <v/>
      </c>
      <c r="Q87" s="18" t="s">
        <v>46</v>
      </c>
      <c r="R87" s="7"/>
      <c r="S87" s="30"/>
      <c r="T87" s="24"/>
      <c r="U87" s="26"/>
      <c r="V87" s="28"/>
    </row>
    <row r="88" spans="1:22" s="16" customFormat="1" ht="15.75">
      <c r="A88" s="3" t="s">
        <v>18</v>
      </c>
      <c r="B88" s="3">
        <v>24619.87</v>
      </c>
      <c r="C88" s="3">
        <v>4184</v>
      </c>
      <c r="D88" s="3">
        <v>4976.96</v>
      </c>
      <c r="E88" s="3">
        <v>4992.0600000000004</v>
      </c>
      <c r="F88" s="3"/>
      <c r="G88" s="3">
        <v>4992.7299999999996</v>
      </c>
      <c r="H88" s="3">
        <v>9.7199999999999999E-4</v>
      </c>
      <c r="I88" s="3">
        <v>6.56</v>
      </c>
      <c r="J88" s="3">
        <v>637.51</v>
      </c>
      <c r="K88" s="3">
        <v>74.03</v>
      </c>
      <c r="L88" s="3">
        <v>0.39</v>
      </c>
      <c r="M88" s="3"/>
      <c r="N88" s="3"/>
      <c r="O88" s="3"/>
      <c r="P88" s="3" t="str">
        <f t="shared" si="2"/>
        <v/>
      </c>
      <c r="Q88" s="18" t="s">
        <v>46</v>
      </c>
      <c r="R88" s="7"/>
      <c r="S88" s="30"/>
      <c r="T88" s="24"/>
      <c r="U88" s="26"/>
      <c r="V88" s="28"/>
    </row>
    <row r="89" spans="1:22" s="16" customFormat="1" ht="15.75">
      <c r="A89" s="3" t="s">
        <v>18</v>
      </c>
      <c r="B89" s="3">
        <v>24419.87</v>
      </c>
      <c r="C89" s="3">
        <v>4184</v>
      </c>
      <c r="D89" s="3">
        <v>4975.97</v>
      </c>
      <c r="E89" s="3">
        <v>4991.75</v>
      </c>
      <c r="F89" s="3"/>
      <c r="G89" s="3">
        <v>4992.5</v>
      </c>
      <c r="H89" s="3">
        <v>1.1839999999999999E-3</v>
      </c>
      <c r="I89" s="3">
        <v>6.99</v>
      </c>
      <c r="J89" s="3">
        <v>598.76</v>
      </c>
      <c r="K89" s="3">
        <v>71.8</v>
      </c>
      <c r="L89" s="3">
        <v>0.43</v>
      </c>
      <c r="M89" s="3"/>
      <c r="N89" s="3"/>
      <c r="O89" s="3"/>
      <c r="P89" s="3" t="str">
        <f t="shared" si="2"/>
        <v/>
      </c>
      <c r="Q89" s="18" t="s">
        <v>46</v>
      </c>
      <c r="R89" s="7"/>
      <c r="S89" s="30"/>
      <c r="T89" s="24"/>
      <c r="U89" s="26"/>
      <c r="V89" s="28"/>
    </row>
    <row r="90" spans="1:22" s="16" customFormat="1" ht="15.75">
      <c r="A90" s="3" t="s">
        <v>18</v>
      </c>
      <c r="B90" s="3">
        <v>24299.17</v>
      </c>
      <c r="C90" s="3">
        <v>4184</v>
      </c>
      <c r="D90" s="3">
        <v>4976.32</v>
      </c>
      <c r="E90" s="3">
        <v>4991.6899999999996</v>
      </c>
      <c r="F90" s="3">
        <v>4986.29</v>
      </c>
      <c r="G90" s="3">
        <v>4992.3500000000004</v>
      </c>
      <c r="H90" s="3">
        <v>9.4300000000000004E-4</v>
      </c>
      <c r="I90" s="3">
        <v>6.48</v>
      </c>
      <c r="J90" s="3">
        <v>645.28</v>
      </c>
      <c r="K90" s="3">
        <v>74.209999999999994</v>
      </c>
      <c r="L90" s="3">
        <v>0.39</v>
      </c>
      <c r="M90" s="3"/>
      <c r="N90" s="3"/>
      <c r="O90" s="3"/>
      <c r="P90" s="3" t="str">
        <f t="shared" si="2"/>
        <v/>
      </c>
      <c r="Q90" s="18" t="s">
        <v>46</v>
      </c>
      <c r="R90" s="7"/>
      <c r="S90" s="30"/>
      <c r="T90" s="24"/>
      <c r="U90" s="26"/>
      <c r="V90" s="28"/>
    </row>
    <row r="91" spans="1:22" s="16" customFormat="1" ht="15.75">
      <c r="A91" s="3" t="s">
        <v>18</v>
      </c>
      <c r="B91" s="3">
        <v>24219.87</v>
      </c>
      <c r="C91" s="3">
        <v>4184</v>
      </c>
      <c r="D91" s="3">
        <v>4976.66</v>
      </c>
      <c r="E91" s="3">
        <v>4990.99</v>
      </c>
      <c r="F91" s="3"/>
      <c r="G91" s="3">
        <v>4992.2</v>
      </c>
      <c r="H91" s="3">
        <v>1.289E-3</v>
      </c>
      <c r="I91" s="3">
        <v>10.91</v>
      </c>
      <c r="J91" s="3">
        <v>582.57000000000005</v>
      </c>
      <c r="K91" s="3">
        <v>71.66</v>
      </c>
      <c r="L91" s="3">
        <v>0.52</v>
      </c>
      <c r="M91" s="3"/>
      <c r="N91" s="3"/>
      <c r="O91" s="3"/>
      <c r="P91" s="3" t="str">
        <f t="shared" si="2"/>
        <v/>
      </c>
      <c r="Q91" s="18" t="s">
        <v>46</v>
      </c>
      <c r="R91" s="7"/>
      <c r="S91" s="30"/>
      <c r="T91" s="24"/>
      <c r="U91" s="26"/>
      <c r="V91" s="28"/>
    </row>
    <row r="92" spans="1:22" s="16" customFormat="1">
      <c r="A92" s="3" t="s">
        <v>18</v>
      </c>
      <c r="B92" s="3">
        <v>24019.87</v>
      </c>
      <c r="C92" s="3">
        <v>4099</v>
      </c>
      <c r="D92" s="3">
        <v>4976.62</v>
      </c>
      <c r="E92" s="3">
        <v>4990.33</v>
      </c>
      <c r="F92" s="3"/>
      <c r="G92" s="3">
        <v>4991.88</v>
      </c>
      <c r="H92" s="3">
        <v>1.653E-3</v>
      </c>
      <c r="I92" s="3">
        <v>11.95</v>
      </c>
      <c r="J92" s="3">
        <v>517.07000000000005</v>
      </c>
      <c r="K92" s="3">
        <v>70.150000000000006</v>
      </c>
      <c r="L92" s="3">
        <v>0.57999999999999996</v>
      </c>
      <c r="M92" s="3"/>
      <c r="N92" s="3"/>
      <c r="O92" s="3">
        <v>4996.5</v>
      </c>
      <c r="P92" s="3" t="str">
        <f t="shared" si="2"/>
        <v/>
      </c>
      <c r="Q92" s="3">
        <f t="shared" si="2"/>
        <v>6.1700000000000728</v>
      </c>
      <c r="R92" s="7"/>
      <c r="S92" s="30"/>
      <c r="T92" s="24"/>
      <c r="U92" s="26"/>
      <c r="V92" s="28"/>
    </row>
    <row r="93" spans="1:22" s="16" customFormat="1" ht="15.75">
      <c r="A93" s="3" t="s">
        <v>18</v>
      </c>
      <c r="B93" s="3">
        <v>23819.87</v>
      </c>
      <c r="C93" s="3">
        <v>4099</v>
      </c>
      <c r="D93" s="3">
        <v>4976.78</v>
      </c>
      <c r="E93" s="3">
        <v>4990.22</v>
      </c>
      <c r="F93" s="3"/>
      <c r="G93" s="3">
        <v>4991.5</v>
      </c>
      <c r="H93" s="3">
        <v>1.358E-3</v>
      </c>
      <c r="I93" s="3">
        <v>10.79</v>
      </c>
      <c r="J93" s="3">
        <v>552</v>
      </c>
      <c r="K93" s="3">
        <v>69.67</v>
      </c>
      <c r="L93" s="3">
        <v>0.53</v>
      </c>
      <c r="M93" s="3"/>
      <c r="N93" s="3"/>
      <c r="O93" s="3"/>
      <c r="P93" s="3" t="str">
        <f t="shared" si="2"/>
        <v/>
      </c>
      <c r="Q93" s="18" t="s">
        <v>46</v>
      </c>
      <c r="R93" s="7"/>
      <c r="S93" s="30"/>
      <c r="T93" s="24"/>
      <c r="U93" s="26"/>
      <c r="V93" s="28"/>
    </row>
    <row r="94" spans="1:22" s="16" customFormat="1" ht="15.75">
      <c r="A94" s="3" t="s">
        <v>18</v>
      </c>
      <c r="B94" s="3">
        <v>23619.87</v>
      </c>
      <c r="C94" s="3">
        <v>4099</v>
      </c>
      <c r="D94" s="3">
        <v>4976.55</v>
      </c>
      <c r="E94" s="3">
        <v>4989.71</v>
      </c>
      <c r="F94" s="3"/>
      <c r="G94" s="3">
        <v>4991.17</v>
      </c>
      <c r="H94" s="3">
        <v>1.737E-3</v>
      </c>
      <c r="I94" s="3">
        <v>11.99</v>
      </c>
      <c r="J94" s="3">
        <v>523.17999999999995</v>
      </c>
      <c r="K94" s="3">
        <v>71.89</v>
      </c>
      <c r="L94" s="3">
        <v>0.59</v>
      </c>
      <c r="M94" s="3"/>
      <c r="N94" s="3"/>
      <c r="O94" s="3"/>
      <c r="P94" s="3" t="str">
        <f t="shared" si="2"/>
        <v/>
      </c>
      <c r="Q94" s="18" t="s">
        <v>46</v>
      </c>
      <c r="R94" s="7"/>
      <c r="S94" s="30"/>
      <c r="T94" s="24"/>
      <c r="U94" s="26"/>
      <c r="V94" s="28"/>
    </row>
    <row r="95" spans="1:22" s="16" customFormat="1" ht="15.75">
      <c r="A95" s="3" t="s">
        <v>18</v>
      </c>
      <c r="B95" s="3">
        <v>23419.87</v>
      </c>
      <c r="C95" s="3">
        <v>4099</v>
      </c>
      <c r="D95" s="3">
        <v>4977.41</v>
      </c>
      <c r="E95" s="3">
        <v>4989.53</v>
      </c>
      <c r="F95" s="3"/>
      <c r="G95" s="3">
        <v>4990.78</v>
      </c>
      <c r="H95" s="3">
        <v>1.565E-3</v>
      </c>
      <c r="I95" s="3">
        <v>10.92</v>
      </c>
      <c r="J95" s="3">
        <v>543.72</v>
      </c>
      <c r="K95" s="3">
        <v>71.510000000000005</v>
      </c>
      <c r="L95" s="3">
        <v>0.56000000000000005</v>
      </c>
      <c r="M95" s="3"/>
      <c r="N95" s="3"/>
      <c r="O95" s="3"/>
      <c r="P95" s="3" t="str">
        <f t="shared" si="2"/>
        <v/>
      </c>
      <c r="Q95" s="18" t="s">
        <v>46</v>
      </c>
      <c r="R95" s="7"/>
      <c r="S95" s="30"/>
      <c r="T95" s="24"/>
      <c r="U95" s="26"/>
      <c r="V95" s="28"/>
    </row>
    <row r="96" spans="1:22" ht="15.75">
      <c r="A96" s="3" t="s">
        <v>18</v>
      </c>
      <c r="B96" s="3">
        <v>23298.05</v>
      </c>
      <c r="C96" s="3">
        <v>4099</v>
      </c>
      <c r="D96" s="3">
        <v>4977.08</v>
      </c>
      <c r="E96" s="3">
        <v>4989.45</v>
      </c>
      <c r="F96" s="3"/>
      <c r="G96" s="3">
        <v>4990.5600000000004</v>
      </c>
      <c r="H96" s="3">
        <v>1.33E-3</v>
      </c>
      <c r="I96" s="3">
        <v>10.35</v>
      </c>
      <c r="J96" s="3">
        <v>576.29999999999995</v>
      </c>
      <c r="K96" s="3">
        <v>72.42</v>
      </c>
      <c r="L96" s="3">
        <v>0.52</v>
      </c>
      <c r="M96" s="3"/>
      <c r="N96" s="3"/>
      <c r="O96" s="3"/>
      <c r="P96" s="3" t="str">
        <f t="shared" si="2"/>
        <v/>
      </c>
      <c r="Q96" s="18" t="s">
        <v>46</v>
      </c>
      <c r="R96" s="7"/>
      <c r="S96" s="30"/>
      <c r="T96" s="24"/>
      <c r="U96" s="26"/>
      <c r="V96" s="28"/>
    </row>
    <row r="97" spans="1:76" ht="15.75">
      <c r="A97" s="3" t="s">
        <v>18</v>
      </c>
      <c r="B97" s="3">
        <v>23219.87</v>
      </c>
      <c r="C97" s="3">
        <v>4099</v>
      </c>
      <c r="D97" s="3">
        <v>4977.08</v>
      </c>
      <c r="E97" s="3">
        <v>4989.41</v>
      </c>
      <c r="F97" s="3"/>
      <c r="G97" s="3">
        <v>4990.4399999999996</v>
      </c>
      <c r="H97" s="3">
        <v>1.2179999999999999E-3</v>
      </c>
      <c r="I97" s="3">
        <v>9.8800000000000008</v>
      </c>
      <c r="J97" s="3">
        <v>598.62</v>
      </c>
      <c r="K97" s="3">
        <v>74.91</v>
      </c>
      <c r="L97" s="3">
        <v>0.5</v>
      </c>
      <c r="M97" s="3"/>
      <c r="N97" s="3"/>
      <c r="O97" s="3"/>
      <c r="P97" s="3" t="str">
        <f t="shared" si="2"/>
        <v/>
      </c>
      <c r="Q97" s="18" t="s">
        <v>46</v>
      </c>
      <c r="R97" s="7"/>
      <c r="S97" s="30"/>
      <c r="T97" s="24"/>
      <c r="U97" s="26"/>
      <c r="V97" s="28"/>
    </row>
    <row r="98" spans="1:76">
      <c r="A98" s="3" t="s">
        <v>18</v>
      </c>
      <c r="B98" s="3">
        <v>23043.26</v>
      </c>
      <c r="C98" s="3">
        <v>4099</v>
      </c>
      <c r="D98" s="3">
        <v>4976.8999999999996</v>
      </c>
      <c r="E98" s="3">
        <v>4989.7299999999996</v>
      </c>
      <c r="F98" s="3">
        <v>4982.6899999999996</v>
      </c>
      <c r="G98" s="3">
        <v>4990.1099999999997</v>
      </c>
      <c r="H98" s="3">
        <v>4.7399999999999997E-4</v>
      </c>
      <c r="I98" s="3">
        <v>4.96</v>
      </c>
      <c r="J98" s="3">
        <v>826.1</v>
      </c>
      <c r="K98" s="3">
        <v>80.14</v>
      </c>
      <c r="L98" s="3">
        <v>0.27</v>
      </c>
      <c r="M98" s="3"/>
      <c r="N98" s="3"/>
      <c r="O98" s="3">
        <v>4997.3</v>
      </c>
      <c r="P98" s="3" t="str">
        <f t="shared" si="2"/>
        <v/>
      </c>
      <c r="Q98" s="3">
        <f t="shared" si="2"/>
        <v>7.5700000000006185</v>
      </c>
      <c r="R98" s="7"/>
      <c r="S98" s="30"/>
      <c r="T98" s="24"/>
      <c r="U98" s="26"/>
      <c r="V98" s="28"/>
    </row>
    <row r="99" spans="1:76" s="2" customFormat="1" ht="15.75">
      <c r="A99" s="4" t="s">
        <v>18</v>
      </c>
      <c r="B99" s="4">
        <v>22991.14</v>
      </c>
      <c r="C99" s="4" t="s">
        <v>19</v>
      </c>
      <c r="D99" s="4"/>
      <c r="E99" s="4"/>
      <c r="F99" s="4"/>
      <c r="G99" s="4"/>
      <c r="H99" s="4"/>
      <c r="I99" s="4"/>
      <c r="J99" s="4"/>
      <c r="K99" s="4"/>
      <c r="L99" s="31" t="s">
        <v>32</v>
      </c>
      <c r="M99" s="32"/>
      <c r="N99" s="33"/>
      <c r="O99" s="4"/>
      <c r="P99" s="4">
        <f t="shared" si="2"/>
        <v>0</v>
      </c>
      <c r="Q99" s="4">
        <f t="shared" si="2"/>
        <v>0</v>
      </c>
      <c r="R99" s="9"/>
      <c r="S99" s="30"/>
      <c r="T99" s="24"/>
      <c r="U99" s="26"/>
      <c r="V99" s="28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1:76" ht="15.75">
      <c r="A100" s="3" t="s">
        <v>18</v>
      </c>
      <c r="B100" s="3">
        <v>22954.45</v>
      </c>
      <c r="C100" s="3">
        <v>4127</v>
      </c>
      <c r="D100" s="3">
        <v>4976.99</v>
      </c>
      <c r="E100" s="3">
        <v>4988.1899999999996</v>
      </c>
      <c r="F100" s="3">
        <v>4982.3900000000003</v>
      </c>
      <c r="G100" s="3">
        <v>4988.57</v>
      </c>
      <c r="H100" s="3">
        <v>5.1500000000000005E-4</v>
      </c>
      <c r="I100" s="3">
        <v>4.9800000000000004</v>
      </c>
      <c r="J100" s="3">
        <v>828.09</v>
      </c>
      <c r="K100" s="3">
        <v>90.57</v>
      </c>
      <c r="L100" s="3">
        <v>0.28999999999999998</v>
      </c>
      <c r="M100" s="3"/>
      <c r="N100" s="3">
        <v>4996.1000000000004</v>
      </c>
      <c r="O100" s="3"/>
      <c r="P100" s="3">
        <f t="shared" si="2"/>
        <v>7.910000000000764</v>
      </c>
      <c r="Q100" s="18" t="s">
        <v>46</v>
      </c>
      <c r="R100" s="7"/>
      <c r="S100" s="30"/>
      <c r="T100" s="24"/>
      <c r="U100" s="26"/>
      <c r="V100" s="28"/>
    </row>
    <row r="101" spans="1:76" ht="15.75">
      <c r="A101" s="3" t="s">
        <v>18</v>
      </c>
      <c r="B101" s="3">
        <v>22902.36</v>
      </c>
      <c r="C101" s="3">
        <v>4127</v>
      </c>
      <c r="D101" s="3">
        <v>4976.99</v>
      </c>
      <c r="E101" s="3">
        <v>4987.75</v>
      </c>
      <c r="F101" s="3">
        <v>4984.01</v>
      </c>
      <c r="G101" s="3">
        <v>4988.5</v>
      </c>
      <c r="H101" s="3">
        <v>1.003E-3</v>
      </c>
      <c r="I101" s="3">
        <v>8.19</v>
      </c>
      <c r="J101" s="3">
        <v>682.15</v>
      </c>
      <c r="K101" s="3">
        <v>90.58</v>
      </c>
      <c r="L101" s="3">
        <v>0.44</v>
      </c>
      <c r="M101" s="3"/>
      <c r="N101" s="3"/>
      <c r="O101" s="3"/>
      <c r="P101" s="3" t="str">
        <f t="shared" si="2"/>
        <v/>
      </c>
      <c r="Q101" s="18" t="s">
        <v>46</v>
      </c>
      <c r="R101" s="7"/>
      <c r="S101" s="30"/>
      <c r="T101" s="24"/>
      <c r="U101" s="26"/>
      <c r="V101" s="28"/>
    </row>
    <row r="102" spans="1:76" ht="15.75">
      <c r="A102" s="3" t="s">
        <v>18</v>
      </c>
      <c r="B102" s="3" t="s">
        <v>22</v>
      </c>
      <c r="C102" s="3">
        <v>4127</v>
      </c>
      <c r="D102" s="3">
        <v>4977</v>
      </c>
      <c r="E102" s="3">
        <v>4987.49</v>
      </c>
      <c r="F102" s="3"/>
      <c r="G102" s="3">
        <v>4988.43</v>
      </c>
      <c r="H102" s="3">
        <v>1.2589999999999999E-3</v>
      </c>
      <c r="I102" s="3">
        <v>9.0299999999999994</v>
      </c>
      <c r="J102" s="3">
        <v>616.29999999999995</v>
      </c>
      <c r="K102" s="3">
        <v>83.48</v>
      </c>
      <c r="L102" s="3">
        <v>0.49</v>
      </c>
      <c r="M102" s="3"/>
      <c r="N102" s="3"/>
      <c r="O102" s="3"/>
      <c r="P102" s="3" t="str">
        <f t="shared" si="2"/>
        <v/>
      </c>
      <c r="Q102" s="18" t="s">
        <v>46</v>
      </c>
      <c r="R102" s="7"/>
      <c r="S102" s="30"/>
      <c r="T102" s="24"/>
      <c r="U102" s="26"/>
      <c r="V102" s="28"/>
    </row>
    <row r="103" spans="1:76" ht="15.75">
      <c r="A103" s="3" t="s">
        <v>18</v>
      </c>
      <c r="B103" s="3" t="s">
        <v>23</v>
      </c>
      <c r="C103" s="3">
        <v>4127</v>
      </c>
      <c r="D103" s="3">
        <v>4977</v>
      </c>
      <c r="E103" s="3">
        <v>4987.2299999999996</v>
      </c>
      <c r="F103" s="3"/>
      <c r="G103" s="3">
        <v>4988.34</v>
      </c>
      <c r="H103" s="3">
        <v>1.5870000000000001E-3</v>
      </c>
      <c r="I103" s="3">
        <v>9.9600000000000009</v>
      </c>
      <c r="J103" s="3">
        <v>564.17999999999995</v>
      </c>
      <c r="K103" s="3">
        <v>78.08</v>
      </c>
      <c r="L103" s="3">
        <v>0.55000000000000004</v>
      </c>
      <c r="M103" s="3"/>
      <c r="N103" s="3"/>
      <c r="O103" s="3"/>
      <c r="P103" s="3" t="str">
        <f t="shared" si="2"/>
        <v/>
      </c>
      <c r="Q103" s="18" t="s">
        <v>46</v>
      </c>
      <c r="R103" s="7"/>
      <c r="S103" s="30"/>
      <c r="T103" s="24"/>
      <c r="U103" s="26"/>
      <c r="V103" s="28"/>
    </row>
    <row r="104" spans="1:76" ht="15.75">
      <c r="A104" s="3" t="s">
        <v>18</v>
      </c>
      <c r="B104" s="3" t="s">
        <v>24</v>
      </c>
      <c r="C104" s="3">
        <v>4127</v>
      </c>
      <c r="D104" s="3">
        <v>4977</v>
      </c>
      <c r="E104" s="3">
        <v>4986.74</v>
      </c>
      <c r="F104" s="3"/>
      <c r="G104" s="3">
        <v>4988.22</v>
      </c>
      <c r="H104" s="3">
        <v>2.209E-3</v>
      </c>
      <c r="I104" s="3">
        <v>11.37</v>
      </c>
      <c r="J104" s="3">
        <v>489.53</v>
      </c>
      <c r="K104" s="3">
        <v>70.13</v>
      </c>
      <c r="L104" s="3">
        <v>0.64</v>
      </c>
      <c r="M104" s="3"/>
      <c r="N104" s="3"/>
      <c r="O104" s="3"/>
      <c r="P104" s="3" t="str">
        <f t="shared" si="2"/>
        <v/>
      </c>
      <c r="Q104" s="18" t="s">
        <v>46</v>
      </c>
      <c r="R104" s="7"/>
      <c r="S104" s="30"/>
      <c r="T104" s="24"/>
      <c r="U104" s="26"/>
      <c r="V104" s="28"/>
    </row>
    <row r="105" spans="1:76">
      <c r="A105" s="3" t="s">
        <v>18</v>
      </c>
      <c r="B105" s="3">
        <v>22708.2</v>
      </c>
      <c r="C105" s="3">
        <v>4127</v>
      </c>
      <c r="D105" s="3">
        <v>4976.96</v>
      </c>
      <c r="E105" s="3">
        <v>4984.91</v>
      </c>
      <c r="F105" s="3">
        <v>4984.91</v>
      </c>
      <c r="G105" s="3">
        <v>4987.8999999999996</v>
      </c>
      <c r="H105" s="3">
        <v>5.6610000000000002E-3</v>
      </c>
      <c r="I105" s="3">
        <v>15.88</v>
      </c>
      <c r="J105" s="3">
        <v>340.51</v>
      </c>
      <c r="K105" s="3">
        <v>60.01</v>
      </c>
      <c r="L105" s="3">
        <v>0.99</v>
      </c>
      <c r="M105" s="3"/>
      <c r="N105" s="3"/>
      <c r="O105" s="3">
        <v>4994</v>
      </c>
      <c r="P105" s="3" t="str">
        <f t="shared" si="2"/>
        <v/>
      </c>
      <c r="Q105" s="3">
        <f t="shared" si="2"/>
        <v>9.0900000000001455</v>
      </c>
      <c r="R105" s="7"/>
      <c r="S105" s="30"/>
      <c r="T105" s="24"/>
      <c r="U105" s="26"/>
      <c r="V105" s="28"/>
    </row>
    <row r="106" spans="1:76">
      <c r="A106" s="3" t="s">
        <v>18</v>
      </c>
      <c r="B106" s="3">
        <v>22581.32</v>
      </c>
      <c r="C106" s="3">
        <v>4127</v>
      </c>
      <c r="D106" s="3">
        <v>4961.1499999999996</v>
      </c>
      <c r="E106" s="3">
        <v>4965.09</v>
      </c>
      <c r="F106" s="3">
        <v>4969.51</v>
      </c>
      <c r="G106" s="3">
        <v>4984.42</v>
      </c>
      <c r="H106" s="3">
        <v>9.2827000000000007E-2</v>
      </c>
      <c r="I106" s="3">
        <v>35.28</v>
      </c>
      <c r="J106" s="3">
        <v>116.97</v>
      </c>
      <c r="K106" s="3">
        <v>31.16</v>
      </c>
      <c r="L106" s="3">
        <v>3.21</v>
      </c>
      <c r="M106" s="3"/>
      <c r="N106" s="3"/>
      <c r="O106" s="3">
        <v>4980.3999999999996</v>
      </c>
      <c r="P106" s="3" t="str">
        <f t="shared" si="2"/>
        <v/>
      </c>
      <c r="Q106" s="3">
        <f t="shared" si="2"/>
        <v>15.309999999999491</v>
      </c>
      <c r="R106" s="7"/>
      <c r="S106" s="30"/>
      <c r="T106" s="24"/>
      <c r="U106" s="26"/>
      <c r="V106" s="28"/>
    </row>
    <row r="107" spans="1:76">
      <c r="A107" s="3" t="s">
        <v>18</v>
      </c>
      <c r="B107" s="3">
        <v>22357.759999999998</v>
      </c>
      <c r="C107" s="3">
        <v>4127</v>
      </c>
      <c r="D107" s="3">
        <v>4961.1499999999996</v>
      </c>
      <c r="E107" s="3">
        <v>4974.43</v>
      </c>
      <c r="F107" s="3">
        <v>4969.1099999999997</v>
      </c>
      <c r="G107" s="3">
        <v>4975.07</v>
      </c>
      <c r="H107" s="3">
        <v>6.4599999999999998E-4</v>
      </c>
      <c r="I107" s="3">
        <v>7.56</v>
      </c>
      <c r="J107" s="3">
        <v>774.57</v>
      </c>
      <c r="K107" s="3">
        <v>95.47</v>
      </c>
      <c r="L107" s="3">
        <v>0.37</v>
      </c>
      <c r="M107" s="3"/>
      <c r="N107" s="3"/>
      <c r="O107" s="3">
        <v>4983.6000000000004</v>
      </c>
      <c r="P107" s="3" t="str">
        <f t="shared" si="2"/>
        <v/>
      </c>
      <c r="Q107" s="3">
        <f t="shared" si="2"/>
        <v>9.1700000000000728</v>
      </c>
      <c r="R107" s="7"/>
      <c r="S107" s="30"/>
      <c r="T107" s="24"/>
      <c r="U107" s="26"/>
      <c r="V107" s="28"/>
    </row>
    <row r="108" spans="1:76" s="2" customFormat="1" ht="15.75">
      <c r="A108" s="4" t="s">
        <v>18</v>
      </c>
      <c r="B108" s="4">
        <v>22305.43</v>
      </c>
      <c r="C108" s="4" t="s">
        <v>25</v>
      </c>
      <c r="D108" s="4"/>
      <c r="E108" s="4"/>
      <c r="F108" s="4"/>
      <c r="G108" s="4"/>
      <c r="H108" s="4"/>
      <c r="I108" s="4"/>
      <c r="J108" s="4"/>
      <c r="K108" s="4"/>
      <c r="L108" s="31" t="s">
        <v>33</v>
      </c>
      <c r="M108" s="32"/>
      <c r="N108" s="33"/>
      <c r="O108" s="4"/>
      <c r="P108" s="4"/>
      <c r="Q108" s="4"/>
      <c r="R108" s="9"/>
      <c r="S108" s="30"/>
      <c r="T108" s="24"/>
      <c r="U108" s="26"/>
      <c r="V108" s="28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1:76" ht="15.75">
      <c r="A109" s="3" t="s">
        <v>18</v>
      </c>
      <c r="B109" s="3">
        <v>22248.03</v>
      </c>
      <c r="C109" s="3">
        <v>4127</v>
      </c>
      <c r="D109" s="3">
        <v>4960.68</v>
      </c>
      <c r="E109" s="3">
        <v>4974.26</v>
      </c>
      <c r="F109" s="3">
        <v>4968.9399999999996</v>
      </c>
      <c r="G109" s="3">
        <v>4974.8900000000003</v>
      </c>
      <c r="H109" s="3">
        <v>6.3599999999999996E-4</v>
      </c>
      <c r="I109" s="3">
        <v>7.6</v>
      </c>
      <c r="J109" s="3">
        <v>780.94</v>
      </c>
      <c r="K109" s="3">
        <v>93.79</v>
      </c>
      <c r="L109" s="3">
        <v>0.36</v>
      </c>
      <c r="M109" s="3"/>
      <c r="N109" s="3"/>
      <c r="O109" s="3"/>
      <c r="P109" s="3" t="str">
        <f t="shared" si="2"/>
        <v/>
      </c>
      <c r="Q109" s="18" t="s">
        <v>46</v>
      </c>
      <c r="R109" s="7"/>
      <c r="S109" s="30"/>
      <c r="T109" s="24"/>
      <c r="U109" s="26"/>
      <c r="V109" s="28"/>
    </row>
    <row r="110" spans="1:76">
      <c r="A110" s="3" t="s">
        <v>18</v>
      </c>
      <c r="B110" s="3">
        <v>22019.87</v>
      </c>
      <c r="C110" s="3">
        <v>4127</v>
      </c>
      <c r="D110" s="3">
        <v>4960.3599999999997</v>
      </c>
      <c r="E110" s="3">
        <v>4974.18</v>
      </c>
      <c r="F110" s="3"/>
      <c r="G110" s="3">
        <v>4974.7</v>
      </c>
      <c r="H110" s="3">
        <v>7.3200000000000001E-4</v>
      </c>
      <c r="I110" s="3">
        <v>5.8</v>
      </c>
      <c r="J110" s="3">
        <v>711.65</v>
      </c>
      <c r="K110" s="3">
        <v>81.33</v>
      </c>
      <c r="L110" s="3">
        <v>0.35</v>
      </c>
      <c r="M110" s="3"/>
      <c r="N110" s="3">
        <v>4980.5</v>
      </c>
      <c r="O110" s="3">
        <v>4979.8</v>
      </c>
      <c r="P110" s="3">
        <f t="shared" si="2"/>
        <v>6.319999999999709</v>
      </c>
      <c r="Q110" s="3">
        <f t="shared" si="2"/>
        <v>5.6199999999998909</v>
      </c>
      <c r="R110" s="7"/>
      <c r="S110" s="30"/>
      <c r="T110" s="24"/>
      <c r="U110" s="26"/>
      <c r="V110" s="28"/>
    </row>
    <row r="111" spans="1:76" ht="15.75">
      <c r="A111" s="3" t="s">
        <v>18</v>
      </c>
      <c r="B111" s="3">
        <v>21819.87</v>
      </c>
      <c r="C111" s="3">
        <v>4127</v>
      </c>
      <c r="D111" s="3">
        <v>4959.7299999999996</v>
      </c>
      <c r="E111" s="3">
        <v>4974.1400000000003</v>
      </c>
      <c r="F111" s="3"/>
      <c r="G111" s="3">
        <v>4974.53</v>
      </c>
      <c r="H111" s="3">
        <v>5.3600000000000002E-4</v>
      </c>
      <c r="I111" s="3">
        <v>5.03</v>
      </c>
      <c r="J111" s="3">
        <v>820.66</v>
      </c>
      <c r="K111" s="3">
        <v>92.65</v>
      </c>
      <c r="L111" s="3">
        <v>0.3</v>
      </c>
      <c r="M111" s="3"/>
      <c r="N111" s="3"/>
      <c r="O111" s="3"/>
      <c r="P111" s="3" t="str">
        <f t="shared" si="2"/>
        <v/>
      </c>
      <c r="Q111" s="18" t="s">
        <v>46</v>
      </c>
      <c r="R111" s="7"/>
      <c r="S111" s="30"/>
      <c r="T111" s="24"/>
      <c r="U111" s="26"/>
      <c r="V111" s="28"/>
    </row>
    <row r="112" spans="1:76">
      <c r="A112" s="3" t="s">
        <v>18</v>
      </c>
      <c r="B112" s="3">
        <v>21419.87</v>
      </c>
      <c r="C112" s="3">
        <v>4127</v>
      </c>
      <c r="D112" s="3">
        <v>4959.7299999999996</v>
      </c>
      <c r="E112" s="3">
        <v>4973.8</v>
      </c>
      <c r="F112" s="3"/>
      <c r="G112" s="3">
        <v>4974.38</v>
      </c>
      <c r="H112" s="3">
        <v>8.3600000000000005E-4</v>
      </c>
      <c r="I112" s="3">
        <v>6.13</v>
      </c>
      <c r="J112" s="3">
        <v>673.16</v>
      </c>
      <c r="K112" s="3">
        <v>77.87</v>
      </c>
      <c r="L112" s="3">
        <v>0.37</v>
      </c>
      <c r="M112" s="3"/>
      <c r="N112" s="3">
        <v>4978.8999999999996</v>
      </c>
      <c r="O112" s="3">
        <v>4979.2</v>
      </c>
      <c r="P112" s="3">
        <f t="shared" si="2"/>
        <v>5.0999999999994543</v>
      </c>
      <c r="Q112" s="3">
        <f t="shared" si="2"/>
        <v>5.3999999999996362</v>
      </c>
      <c r="R112" s="7"/>
      <c r="S112" s="30"/>
      <c r="T112" s="24"/>
      <c r="U112" s="26"/>
      <c r="V112" s="28"/>
    </row>
    <row r="113" spans="1:76" ht="15.75">
      <c r="A113" s="3" t="s">
        <v>18</v>
      </c>
      <c r="B113" s="3">
        <v>21219.87</v>
      </c>
      <c r="C113" s="3">
        <v>3979</v>
      </c>
      <c r="D113" s="3">
        <v>4959.7299999999996</v>
      </c>
      <c r="E113" s="3">
        <v>4973.5200000000004</v>
      </c>
      <c r="F113" s="3"/>
      <c r="G113" s="3">
        <v>4974.22</v>
      </c>
      <c r="H113" s="3">
        <v>6.9300000000000004E-4</v>
      </c>
      <c r="I113" s="3">
        <v>8.0399999999999991</v>
      </c>
      <c r="J113" s="3">
        <v>710.27</v>
      </c>
      <c r="K113" s="3">
        <v>80.38</v>
      </c>
      <c r="L113" s="3">
        <v>0.38</v>
      </c>
      <c r="M113" s="3"/>
      <c r="N113" s="3"/>
      <c r="O113" s="3"/>
      <c r="P113" s="3" t="str">
        <f t="shared" si="2"/>
        <v/>
      </c>
      <c r="Q113" s="18" t="s">
        <v>46</v>
      </c>
      <c r="R113" s="7"/>
      <c r="S113" s="30"/>
      <c r="T113" s="24"/>
      <c r="U113" s="26"/>
      <c r="V113" s="28"/>
    </row>
    <row r="114" spans="1:76" ht="15.75">
      <c r="A114" s="3" t="s">
        <v>18</v>
      </c>
      <c r="B114" s="3">
        <v>21139.29</v>
      </c>
      <c r="C114" s="3">
        <v>3979</v>
      </c>
      <c r="D114" s="3">
        <v>4959.7299999999996</v>
      </c>
      <c r="E114" s="3">
        <v>4973.4799999999996</v>
      </c>
      <c r="F114" s="3"/>
      <c r="G114" s="3">
        <v>4974.0200000000004</v>
      </c>
      <c r="H114" s="3">
        <v>8.1899999999999996E-4</v>
      </c>
      <c r="I114" s="3">
        <v>5.94</v>
      </c>
      <c r="J114" s="3">
        <v>669.67</v>
      </c>
      <c r="K114" s="3">
        <v>80.36</v>
      </c>
      <c r="L114" s="3">
        <v>0.36</v>
      </c>
      <c r="M114" s="3"/>
      <c r="N114" s="3"/>
      <c r="O114" s="3"/>
      <c r="P114" s="3" t="str">
        <f t="shared" si="2"/>
        <v/>
      </c>
      <c r="Q114" s="18" t="s">
        <v>46</v>
      </c>
      <c r="R114" s="7"/>
      <c r="S114" s="30"/>
      <c r="T114" s="24"/>
      <c r="U114" s="26"/>
      <c r="V114" s="28"/>
    </row>
    <row r="115" spans="1:76" s="2" customFormat="1" ht="15.75">
      <c r="A115" s="4" t="s">
        <v>18</v>
      </c>
      <c r="B115" s="4">
        <v>21079.01</v>
      </c>
      <c r="C115" s="4" t="s">
        <v>25</v>
      </c>
      <c r="D115" s="4"/>
      <c r="E115" s="4"/>
      <c r="F115" s="4"/>
      <c r="G115" s="4"/>
      <c r="H115" s="4"/>
      <c r="I115" s="4"/>
      <c r="J115" s="4"/>
      <c r="K115" s="4"/>
      <c r="L115" s="31" t="s">
        <v>34</v>
      </c>
      <c r="M115" s="32"/>
      <c r="N115" s="33"/>
      <c r="O115" s="4"/>
      <c r="P115" s="4">
        <f t="shared" si="2"/>
        <v>0</v>
      </c>
      <c r="Q115" s="4">
        <f t="shared" si="2"/>
        <v>0</v>
      </c>
      <c r="R115" s="9"/>
      <c r="S115" s="30"/>
      <c r="T115" s="24"/>
      <c r="U115" s="26"/>
      <c r="V115" s="28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1:76" ht="15.75">
      <c r="A116" s="3" t="s">
        <v>18</v>
      </c>
      <c r="B116" s="3">
        <v>21019.87</v>
      </c>
      <c r="C116" s="3">
        <v>3979</v>
      </c>
      <c r="D116" s="3">
        <v>4959.7299999999996</v>
      </c>
      <c r="E116" s="3">
        <v>4972.8999999999996</v>
      </c>
      <c r="F116" s="3">
        <v>4968.6499999999996</v>
      </c>
      <c r="G116" s="3">
        <v>4973.8100000000004</v>
      </c>
      <c r="H116" s="3">
        <v>1.083E-3</v>
      </c>
      <c r="I116" s="3">
        <v>9.73</v>
      </c>
      <c r="J116" s="3">
        <v>621.41999999999996</v>
      </c>
      <c r="K116" s="3">
        <v>76.13</v>
      </c>
      <c r="L116" s="3">
        <v>0.47</v>
      </c>
      <c r="M116" s="3"/>
      <c r="N116" s="3"/>
      <c r="O116" s="3"/>
      <c r="P116" s="3" t="str">
        <f t="shared" si="2"/>
        <v/>
      </c>
      <c r="Q116" s="18" t="s">
        <v>46</v>
      </c>
      <c r="R116" s="7"/>
      <c r="S116" s="30"/>
      <c r="T116" s="24"/>
      <c r="U116" s="26"/>
      <c r="V116" s="28"/>
    </row>
    <row r="117" spans="1:76" s="2" customFormat="1" ht="15.75">
      <c r="A117" s="4" t="s">
        <v>18</v>
      </c>
      <c r="B117" s="4">
        <v>21005.200000000001</v>
      </c>
      <c r="C117" s="4" t="s">
        <v>25</v>
      </c>
      <c r="D117" s="4"/>
      <c r="E117" s="4"/>
      <c r="F117" s="4"/>
      <c r="G117" s="4"/>
      <c r="H117" s="4"/>
      <c r="I117" s="4"/>
      <c r="J117" s="4"/>
      <c r="K117" s="4"/>
      <c r="L117" s="31" t="s">
        <v>35</v>
      </c>
      <c r="M117" s="32"/>
      <c r="N117" s="33"/>
      <c r="O117" s="4"/>
      <c r="P117" s="4">
        <f t="shared" si="2"/>
        <v>0</v>
      </c>
      <c r="Q117" s="4">
        <f t="shared" si="2"/>
        <v>0</v>
      </c>
      <c r="R117" s="9"/>
      <c r="S117" s="30"/>
      <c r="T117" s="24"/>
      <c r="U117" s="26"/>
      <c r="V117" s="28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1:76">
      <c r="A118" s="3" t="s">
        <v>18</v>
      </c>
      <c r="B118" s="3">
        <v>20979.24</v>
      </c>
      <c r="C118" s="3">
        <v>3979</v>
      </c>
      <c r="D118" s="3">
        <v>4959.7299999999996</v>
      </c>
      <c r="E118" s="3">
        <v>4972.9399999999996</v>
      </c>
      <c r="F118" s="3"/>
      <c r="G118" s="3">
        <v>4973.7299999999996</v>
      </c>
      <c r="H118" s="3">
        <v>9.4899999999999997E-4</v>
      </c>
      <c r="I118" s="3">
        <v>9.14</v>
      </c>
      <c r="J118" s="3">
        <v>658.49</v>
      </c>
      <c r="K118" s="3">
        <v>78.53</v>
      </c>
      <c r="L118" s="3">
        <v>0.44</v>
      </c>
      <c r="M118" s="3"/>
      <c r="N118" s="3">
        <v>4979.3</v>
      </c>
      <c r="O118" s="3">
        <v>4979</v>
      </c>
      <c r="P118" s="3">
        <f t="shared" si="2"/>
        <v>6.3600000000005821</v>
      </c>
      <c r="Q118" s="3">
        <f t="shared" si="2"/>
        <v>6.0600000000004002</v>
      </c>
      <c r="R118" s="7"/>
      <c r="S118" s="30"/>
      <c r="T118" s="24"/>
      <c r="U118" s="26"/>
      <c r="V118" s="28"/>
    </row>
    <row r="119" spans="1:76">
      <c r="A119" s="3" t="s">
        <v>18</v>
      </c>
      <c r="B119" s="3">
        <v>20819.87</v>
      </c>
      <c r="C119" s="3">
        <v>3979</v>
      </c>
      <c r="D119" s="3">
        <v>4959.7299999999996</v>
      </c>
      <c r="E119" s="3">
        <v>4973.01</v>
      </c>
      <c r="F119" s="3"/>
      <c r="G119" s="3">
        <v>4973.5200000000004</v>
      </c>
      <c r="H119" s="3">
        <v>7.0500000000000001E-4</v>
      </c>
      <c r="I119" s="3">
        <v>5.69</v>
      </c>
      <c r="J119" s="3">
        <v>699.76</v>
      </c>
      <c r="K119" s="3">
        <v>80.540000000000006</v>
      </c>
      <c r="L119" s="3">
        <v>0.34</v>
      </c>
      <c r="M119" s="3"/>
      <c r="N119" s="3">
        <v>4978.8</v>
      </c>
      <c r="O119" s="3">
        <v>4978.3999999999996</v>
      </c>
      <c r="P119" s="3">
        <f t="shared" si="2"/>
        <v>5.7899999999999636</v>
      </c>
      <c r="Q119" s="3">
        <f t="shared" si="2"/>
        <v>5.3899999999994179</v>
      </c>
      <c r="R119" s="7"/>
      <c r="S119" s="30"/>
      <c r="T119" s="24"/>
      <c r="U119" s="26"/>
      <c r="V119" s="28"/>
    </row>
    <row r="120" spans="1:76" ht="15.75">
      <c r="A120" s="3" t="s">
        <v>18</v>
      </c>
      <c r="B120" s="3">
        <v>20619.87</v>
      </c>
      <c r="C120" s="3">
        <v>3979</v>
      </c>
      <c r="D120" s="3">
        <v>4959.1400000000003</v>
      </c>
      <c r="E120" s="3">
        <v>4972.8999999999996</v>
      </c>
      <c r="F120" s="3"/>
      <c r="G120" s="3">
        <v>4973.37</v>
      </c>
      <c r="H120" s="3">
        <v>6.4000000000000005E-4</v>
      </c>
      <c r="I120" s="3">
        <v>5.49</v>
      </c>
      <c r="J120" s="3">
        <v>725.02</v>
      </c>
      <c r="K120" s="3">
        <v>81.489999999999995</v>
      </c>
      <c r="L120" s="3">
        <v>0.32</v>
      </c>
      <c r="M120" s="3"/>
      <c r="N120" s="3"/>
      <c r="O120" s="3"/>
      <c r="P120" s="3" t="str">
        <f t="shared" si="2"/>
        <v/>
      </c>
      <c r="Q120" s="18" t="s">
        <v>46</v>
      </c>
      <c r="R120" s="7"/>
      <c r="S120" s="30"/>
      <c r="T120" s="24"/>
      <c r="U120" s="26"/>
      <c r="V120" s="28"/>
    </row>
    <row r="121" spans="1:76" ht="15.75">
      <c r="A121" s="3" t="s">
        <v>18</v>
      </c>
      <c r="B121" s="3">
        <v>20419.87</v>
      </c>
      <c r="C121" s="3">
        <v>3979</v>
      </c>
      <c r="D121" s="3">
        <v>4959.1400000000003</v>
      </c>
      <c r="E121" s="3">
        <v>4972.72</v>
      </c>
      <c r="F121" s="3"/>
      <c r="G121" s="3">
        <v>4973.2299999999996</v>
      </c>
      <c r="H121" s="3">
        <v>7.2999999999999996E-4</v>
      </c>
      <c r="I121" s="3">
        <v>5.72</v>
      </c>
      <c r="J121" s="3">
        <v>695.37</v>
      </c>
      <c r="K121" s="3">
        <v>80.84</v>
      </c>
      <c r="L121" s="3">
        <v>0.34</v>
      </c>
      <c r="M121" s="3"/>
      <c r="N121" s="3"/>
      <c r="O121" s="3"/>
      <c r="P121" s="3" t="str">
        <f t="shared" si="2"/>
        <v/>
      </c>
      <c r="Q121" s="18" t="s">
        <v>46</v>
      </c>
      <c r="R121" s="7"/>
      <c r="S121" s="30"/>
      <c r="T121" s="24"/>
      <c r="U121" s="26"/>
      <c r="V121" s="28"/>
    </row>
    <row r="122" spans="1:76" ht="15.75">
      <c r="A122" s="3" t="s">
        <v>18</v>
      </c>
      <c r="B122" s="3">
        <v>20219.87</v>
      </c>
      <c r="C122" s="3">
        <v>3893</v>
      </c>
      <c r="D122" s="3">
        <v>4959.1400000000003</v>
      </c>
      <c r="E122" s="3">
        <v>4972.3</v>
      </c>
      <c r="F122" s="3"/>
      <c r="G122" s="3">
        <v>4973.05</v>
      </c>
      <c r="H122" s="3">
        <v>8.8000000000000003E-4</v>
      </c>
      <c r="I122" s="3">
        <v>8.7799999999999994</v>
      </c>
      <c r="J122" s="3">
        <v>670.95</v>
      </c>
      <c r="K122" s="3">
        <v>81.99</v>
      </c>
      <c r="L122" s="3">
        <v>0.43</v>
      </c>
      <c r="M122" s="3"/>
      <c r="N122" s="3"/>
      <c r="O122" s="3"/>
      <c r="P122" s="3" t="str">
        <f t="shared" si="2"/>
        <v/>
      </c>
      <c r="Q122" s="18" t="s">
        <v>46</v>
      </c>
      <c r="R122" s="7"/>
      <c r="S122" s="30"/>
      <c r="T122" s="24"/>
      <c r="U122" s="26"/>
      <c r="V122" s="28"/>
    </row>
    <row r="123" spans="1:76" ht="15.75">
      <c r="A123" s="3" t="s">
        <v>18</v>
      </c>
      <c r="B123" s="3">
        <v>20019.87</v>
      </c>
      <c r="C123" s="3">
        <v>3893</v>
      </c>
      <c r="D123" s="3">
        <v>4959.1400000000003</v>
      </c>
      <c r="E123" s="3">
        <v>4972.3500000000004</v>
      </c>
      <c r="F123" s="3"/>
      <c r="G123" s="3">
        <v>4972.8100000000004</v>
      </c>
      <c r="H123" s="3">
        <v>6.4899999999999995E-4</v>
      </c>
      <c r="I123" s="3">
        <v>5.46</v>
      </c>
      <c r="J123" s="3">
        <v>713.63</v>
      </c>
      <c r="K123" s="3">
        <v>82.38</v>
      </c>
      <c r="L123" s="3">
        <v>0.33</v>
      </c>
      <c r="M123" s="3"/>
      <c r="N123" s="3"/>
      <c r="O123" s="3"/>
      <c r="P123" s="3" t="str">
        <f t="shared" si="2"/>
        <v/>
      </c>
      <c r="Q123" s="18" t="s">
        <v>46</v>
      </c>
      <c r="R123" s="7"/>
      <c r="S123" s="30"/>
      <c r="T123" s="24"/>
      <c r="U123" s="26"/>
      <c r="V123" s="28"/>
    </row>
    <row r="124" spans="1:76">
      <c r="A124" s="3" t="s">
        <v>18</v>
      </c>
      <c r="B124" s="3">
        <v>19819.87</v>
      </c>
      <c r="C124" s="3">
        <v>3893</v>
      </c>
      <c r="D124" s="3">
        <v>4959.1400000000003</v>
      </c>
      <c r="E124" s="3">
        <v>4972.1499999999996</v>
      </c>
      <c r="F124" s="3"/>
      <c r="G124" s="3">
        <v>4972.67</v>
      </c>
      <c r="H124" s="3">
        <v>7.6199999999999998E-4</v>
      </c>
      <c r="I124" s="3">
        <v>5.75</v>
      </c>
      <c r="J124" s="3">
        <v>677.32</v>
      </c>
      <c r="K124" s="3">
        <v>81.290000000000006</v>
      </c>
      <c r="L124" s="3">
        <v>0.35</v>
      </c>
      <c r="M124" s="3"/>
      <c r="N124" s="3">
        <v>4979.6000000000004</v>
      </c>
      <c r="O124" s="3">
        <v>4977.2</v>
      </c>
      <c r="P124" s="3">
        <f t="shared" si="2"/>
        <v>7.4500000000007276</v>
      </c>
      <c r="Q124" s="3">
        <f t="shared" si="2"/>
        <v>5.0500000000001819</v>
      </c>
      <c r="R124" s="7"/>
      <c r="S124" s="30"/>
      <c r="T124" s="24"/>
      <c r="U124" s="26"/>
      <c r="V124" s="28"/>
    </row>
    <row r="125" spans="1:76" ht="15.75">
      <c r="A125" s="3" t="s">
        <v>18</v>
      </c>
      <c r="B125" s="3">
        <v>19619.87</v>
      </c>
      <c r="C125" s="3">
        <v>3893</v>
      </c>
      <c r="D125" s="3">
        <v>4959.1400000000003</v>
      </c>
      <c r="E125" s="3">
        <v>4972.0200000000004</v>
      </c>
      <c r="F125" s="3"/>
      <c r="G125" s="3">
        <v>4972.51</v>
      </c>
      <c r="H125" s="3">
        <v>7.2999999999999996E-4</v>
      </c>
      <c r="I125" s="3">
        <v>5.65</v>
      </c>
      <c r="J125" s="3">
        <v>688.56</v>
      </c>
      <c r="K125" s="3">
        <v>82.57</v>
      </c>
      <c r="L125" s="3">
        <v>0.35</v>
      </c>
      <c r="M125" s="3"/>
      <c r="N125" s="3"/>
      <c r="O125" s="3"/>
      <c r="P125" s="3" t="str">
        <f t="shared" si="2"/>
        <v/>
      </c>
      <c r="Q125" s="18" t="s">
        <v>46</v>
      </c>
      <c r="R125" s="7"/>
      <c r="S125" s="30"/>
      <c r="T125" s="24"/>
      <c r="U125" s="26"/>
      <c r="V125" s="28"/>
    </row>
    <row r="126" spans="1:76" ht="15.75">
      <c r="A126" s="3" t="s">
        <v>18</v>
      </c>
      <c r="B126" s="3">
        <v>19419.87</v>
      </c>
      <c r="C126" s="3">
        <v>3893</v>
      </c>
      <c r="D126" s="3">
        <v>4958.08</v>
      </c>
      <c r="E126" s="3">
        <v>4971.91</v>
      </c>
      <c r="F126" s="3"/>
      <c r="G126" s="3">
        <v>4972.3599999999997</v>
      </c>
      <c r="H126" s="3">
        <v>6.4800000000000003E-4</v>
      </c>
      <c r="I126" s="3">
        <v>5.44</v>
      </c>
      <c r="J126" s="3">
        <v>716.16</v>
      </c>
      <c r="K126" s="3">
        <v>82.71</v>
      </c>
      <c r="L126" s="3">
        <v>0.33</v>
      </c>
      <c r="M126" s="3"/>
      <c r="N126" s="3"/>
      <c r="O126" s="3"/>
      <c r="P126" s="3" t="str">
        <f t="shared" si="2"/>
        <v/>
      </c>
      <c r="Q126" s="18" t="s">
        <v>46</v>
      </c>
      <c r="R126" s="7"/>
      <c r="S126" s="30"/>
      <c r="T126" s="24"/>
      <c r="U126" s="26"/>
      <c r="V126" s="28"/>
    </row>
    <row r="127" spans="1:76" ht="15.75">
      <c r="A127" s="3" t="s">
        <v>18</v>
      </c>
      <c r="B127" s="3">
        <v>19219.87</v>
      </c>
      <c r="C127" s="3">
        <v>3814</v>
      </c>
      <c r="D127" s="3">
        <v>4958.08</v>
      </c>
      <c r="E127" s="3">
        <v>4971.51</v>
      </c>
      <c r="F127" s="3"/>
      <c r="G127" s="3">
        <v>4972.2</v>
      </c>
      <c r="H127" s="3">
        <v>7.6300000000000001E-4</v>
      </c>
      <c r="I127" s="3">
        <v>8.2799999999999994</v>
      </c>
      <c r="J127" s="3">
        <v>683.56</v>
      </c>
      <c r="K127" s="3">
        <v>80.09</v>
      </c>
      <c r="L127" s="3">
        <v>0.4</v>
      </c>
      <c r="M127" s="3"/>
      <c r="N127" s="3"/>
      <c r="O127" s="3"/>
      <c r="P127" s="3" t="str">
        <f t="shared" si="2"/>
        <v/>
      </c>
      <c r="Q127" s="18" t="s">
        <v>46</v>
      </c>
      <c r="R127" s="7"/>
      <c r="S127" s="30"/>
      <c r="T127" s="24"/>
      <c r="U127" s="26"/>
      <c r="V127" s="28"/>
    </row>
    <row r="128" spans="1:76" ht="15.75">
      <c r="A128" s="3" t="s">
        <v>18</v>
      </c>
      <c r="B128" s="3">
        <v>19019.87</v>
      </c>
      <c r="C128" s="3">
        <v>3814</v>
      </c>
      <c r="D128" s="3">
        <v>4958.08</v>
      </c>
      <c r="E128" s="3">
        <v>4971.5200000000004</v>
      </c>
      <c r="F128" s="3"/>
      <c r="G128" s="3">
        <v>4971.99</v>
      </c>
      <c r="H128" s="3">
        <v>6.8300000000000001E-4</v>
      </c>
      <c r="I128" s="3">
        <v>5.51</v>
      </c>
      <c r="J128" s="3">
        <v>692.64</v>
      </c>
      <c r="K128" s="3">
        <v>82.01</v>
      </c>
      <c r="L128" s="3">
        <v>0.33</v>
      </c>
      <c r="M128" s="3"/>
      <c r="N128" s="3"/>
      <c r="O128" s="3"/>
      <c r="P128" s="3" t="str">
        <f t="shared" si="2"/>
        <v/>
      </c>
      <c r="Q128" s="18" t="s">
        <v>46</v>
      </c>
      <c r="R128" s="7"/>
      <c r="S128" s="30"/>
      <c r="T128" s="24"/>
      <c r="U128" s="26"/>
      <c r="V128" s="28"/>
    </row>
    <row r="129" spans="1:76">
      <c r="A129" s="3" t="s">
        <v>18</v>
      </c>
      <c r="B129" s="3">
        <v>18819.87</v>
      </c>
      <c r="C129" s="3">
        <v>3814</v>
      </c>
      <c r="D129" s="3">
        <v>4958.08</v>
      </c>
      <c r="E129" s="3">
        <v>4971.38</v>
      </c>
      <c r="F129" s="3"/>
      <c r="G129" s="3">
        <v>4971.8599999999997</v>
      </c>
      <c r="H129" s="3">
        <v>6.8800000000000003E-4</v>
      </c>
      <c r="I129" s="3">
        <v>5.52</v>
      </c>
      <c r="J129" s="3">
        <v>691.33</v>
      </c>
      <c r="K129" s="3">
        <v>81.86</v>
      </c>
      <c r="L129" s="3">
        <v>0.33</v>
      </c>
      <c r="M129" s="3"/>
      <c r="N129" s="3"/>
      <c r="O129" s="3">
        <v>4976.3</v>
      </c>
      <c r="P129" s="3" t="str">
        <f t="shared" si="2"/>
        <v/>
      </c>
      <c r="Q129" s="3">
        <f t="shared" si="2"/>
        <v>4.9200000000000728</v>
      </c>
      <c r="R129" s="7"/>
      <c r="S129" s="30"/>
      <c r="T129" s="24"/>
      <c r="U129" s="26"/>
      <c r="V129" s="28"/>
    </row>
    <row r="130" spans="1:76" ht="15.75">
      <c r="A130" s="3" t="s">
        <v>18</v>
      </c>
      <c r="B130" s="3">
        <v>18699.57</v>
      </c>
      <c r="C130" s="3">
        <v>3814</v>
      </c>
      <c r="D130" s="3">
        <v>4958.05</v>
      </c>
      <c r="E130" s="3">
        <v>4971.3100000000004</v>
      </c>
      <c r="F130" s="3"/>
      <c r="G130" s="3">
        <v>4971.7700000000004</v>
      </c>
      <c r="H130" s="3">
        <v>6.6100000000000002E-4</v>
      </c>
      <c r="I130" s="3">
        <v>5.44</v>
      </c>
      <c r="J130" s="3">
        <v>701.69</v>
      </c>
      <c r="K130" s="3">
        <v>82.88</v>
      </c>
      <c r="L130" s="3">
        <v>0.33</v>
      </c>
      <c r="M130" s="3"/>
      <c r="N130" s="3"/>
      <c r="O130" s="3"/>
      <c r="P130" s="3" t="str">
        <f t="shared" ref="P130:Q176" si="3">IF($D130&gt;N130,"",N130-$E130)</f>
        <v/>
      </c>
      <c r="Q130" s="18" t="s">
        <v>46</v>
      </c>
      <c r="R130" s="7"/>
      <c r="S130" s="30"/>
      <c r="T130" s="24"/>
      <c r="U130" s="26"/>
      <c r="V130" s="28"/>
    </row>
    <row r="131" spans="1:76" ht="15.75">
      <c r="A131" s="3" t="s">
        <v>18</v>
      </c>
      <c r="B131" s="3">
        <v>18619.87</v>
      </c>
      <c r="C131" s="3">
        <v>3814</v>
      </c>
      <c r="D131" s="3">
        <v>4958.05</v>
      </c>
      <c r="E131" s="3">
        <v>4971.26</v>
      </c>
      <c r="F131" s="3"/>
      <c r="G131" s="3">
        <v>4971.71</v>
      </c>
      <c r="H131" s="3">
        <v>6.5700000000000003E-4</v>
      </c>
      <c r="I131" s="3">
        <v>5.4</v>
      </c>
      <c r="J131" s="3">
        <v>706.29</v>
      </c>
      <c r="K131" s="3">
        <v>83.81</v>
      </c>
      <c r="L131" s="3">
        <v>0.33</v>
      </c>
      <c r="M131" s="3"/>
      <c r="N131" s="3"/>
      <c r="O131" s="3"/>
      <c r="P131" s="3" t="str">
        <f t="shared" si="3"/>
        <v/>
      </c>
      <c r="Q131" s="18" t="s">
        <v>46</v>
      </c>
      <c r="R131" s="7"/>
      <c r="S131" s="30"/>
      <c r="T131" s="24"/>
      <c r="U131" s="26"/>
      <c r="V131" s="28"/>
    </row>
    <row r="132" spans="1:76" ht="15.75">
      <c r="A132" s="3" t="s">
        <v>18</v>
      </c>
      <c r="B132" s="3">
        <v>18419.87</v>
      </c>
      <c r="C132" s="3">
        <v>3814</v>
      </c>
      <c r="D132" s="3">
        <v>4958.05</v>
      </c>
      <c r="E132" s="3">
        <v>4971.1000000000004</v>
      </c>
      <c r="F132" s="3"/>
      <c r="G132" s="3">
        <v>4971.58</v>
      </c>
      <c r="H132" s="3">
        <v>6.9999999999999999E-4</v>
      </c>
      <c r="I132" s="3">
        <v>5.55</v>
      </c>
      <c r="J132" s="3">
        <v>687.16</v>
      </c>
      <c r="K132" s="3">
        <v>82.07</v>
      </c>
      <c r="L132" s="3">
        <v>0.34</v>
      </c>
      <c r="M132" s="3"/>
      <c r="N132" s="3"/>
      <c r="O132" s="3"/>
      <c r="P132" s="3" t="str">
        <f t="shared" si="3"/>
        <v/>
      </c>
      <c r="Q132" s="18" t="s">
        <v>46</v>
      </c>
      <c r="R132" s="7"/>
      <c r="S132" s="30"/>
      <c r="T132" s="24"/>
      <c r="U132" s="26"/>
      <c r="V132" s="28"/>
    </row>
    <row r="133" spans="1:76">
      <c r="A133" s="3" t="s">
        <v>18</v>
      </c>
      <c r="B133" s="3">
        <v>18219.87</v>
      </c>
      <c r="C133" s="3">
        <v>3814</v>
      </c>
      <c r="D133" s="3">
        <v>4957</v>
      </c>
      <c r="E133" s="3">
        <v>4970.95</v>
      </c>
      <c r="F133" s="3"/>
      <c r="G133" s="3">
        <v>4971.4399999999996</v>
      </c>
      <c r="H133" s="3">
        <v>7.1000000000000002E-4</v>
      </c>
      <c r="I133" s="3">
        <v>5.59</v>
      </c>
      <c r="J133" s="3">
        <v>682.32</v>
      </c>
      <c r="K133" s="3">
        <v>80.47</v>
      </c>
      <c r="L133" s="3">
        <v>0.34</v>
      </c>
      <c r="M133" s="3"/>
      <c r="N133" s="3"/>
      <c r="O133" s="3">
        <v>4975.8999999999996</v>
      </c>
      <c r="P133" s="3" t="str">
        <f t="shared" si="3"/>
        <v/>
      </c>
      <c r="Q133" s="3">
        <f t="shared" si="3"/>
        <v>4.9499999999998181</v>
      </c>
      <c r="R133" s="7"/>
      <c r="S133" s="30"/>
      <c r="T133" s="24"/>
      <c r="U133" s="26"/>
      <c r="V133" s="28"/>
    </row>
    <row r="134" spans="1:76" ht="15.75">
      <c r="A134" s="3" t="s">
        <v>18</v>
      </c>
      <c r="B134" s="3">
        <v>18019.87</v>
      </c>
      <c r="C134" s="3">
        <v>3814</v>
      </c>
      <c r="D134" s="3">
        <v>4957</v>
      </c>
      <c r="E134" s="3">
        <v>4970.8500000000004</v>
      </c>
      <c r="F134" s="3"/>
      <c r="G134" s="3">
        <v>4971.29</v>
      </c>
      <c r="H134" s="3">
        <v>6.3299999999999999E-4</v>
      </c>
      <c r="I134" s="3">
        <v>5.29</v>
      </c>
      <c r="J134" s="3">
        <v>721.06</v>
      </c>
      <c r="K134" s="3">
        <v>86.05</v>
      </c>
      <c r="L134" s="3">
        <v>0.32</v>
      </c>
      <c r="M134" s="3"/>
      <c r="N134" s="3"/>
      <c r="O134" s="3"/>
      <c r="P134" s="3" t="str">
        <f t="shared" si="3"/>
        <v/>
      </c>
      <c r="Q134" s="18" t="s">
        <v>46</v>
      </c>
      <c r="R134" s="7"/>
      <c r="S134" s="30"/>
      <c r="T134" s="24"/>
      <c r="U134" s="26"/>
      <c r="V134" s="28"/>
    </row>
    <row r="135" spans="1:76" ht="15.75">
      <c r="A135" s="3" t="s">
        <v>18</v>
      </c>
      <c r="B135" s="3">
        <v>17819.87</v>
      </c>
      <c r="C135" s="3">
        <v>3708</v>
      </c>
      <c r="D135" s="3">
        <v>4957</v>
      </c>
      <c r="E135" s="3">
        <v>4970.7</v>
      </c>
      <c r="F135" s="3"/>
      <c r="G135" s="3">
        <v>4971.16</v>
      </c>
      <c r="H135" s="3">
        <v>6.6399999999999999E-4</v>
      </c>
      <c r="I135" s="3">
        <v>5.4</v>
      </c>
      <c r="J135" s="3">
        <v>687.26</v>
      </c>
      <c r="K135" s="3">
        <v>81.37</v>
      </c>
      <c r="L135" s="3">
        <v>0.33</v>
      </c>
      <c r="M135" s="3"/>
      <c r="N135" s="3"/>
      <c r="O135" s="3"/>
      <c r="P135" s="3" t="str">
        <f t="shared" si="3"/>
        <v/>
      </c>
      <c r="Q135" s="18" t="s">
        <v>46</v>
      </c>
      <c r="R135" s="7"/>
      <c r="S135" s="30"/>
      <c r="T135" s="24"/>
      <c r="U135" s="26"/>
      <c r="V135" s="28"/>
    </row>
    <row r="136" spans="1:76" ht="15.75">
      <c r="A136" s="3" t="s">
        <v>18</v>
      </c>
      <c r="B136" s="3">
        <v>17619.87</v>
      </c>
      <c r="C136" s="3">
        <v>3708</v>
      </c>
      <c r="D136" s="3">
        <v>4957</v>
      </c>
      <c r="E136" s="3">
        <v>4970.5200000000004</v>
      </c>
      <c r="F136" s="3"/>
      <c r="G136" s="3">
        <v>4971.01</v>
      </c>
      <c r="H136" s="3">
        <v>7.27E-4</v>
      </c>
      <c r="I136" s="3">
        <v>5.64</v>
      </c>
      <c r="J136" s="3">
        <v>657.6</v>
      </c>
      <c r="K136" s="3">
        <v>78.42</v>
      </c>
      <c r="L136" s="3">
        <v>0.34</v>
      </c>
      <c r="M136" s="3"/>
      <c r="N136" s="3"/>
      <c r="O136" s="3"/>
      <c r="P136" s="3" t="str">
        <f t="shared" si="3"/>
        <v/>
      </c>
      <c r="Q136" s="18" t="s">
        <v>46</v>
      </c>
      <c r="R136" s="7"/>
      <c r="S136" s="30"/>
      <c r="T136" s="24"/>
      <c r="U136" s="26"/>
      <c r="V136" s="28"/>
    </row>
    <row r="137" spans="1:76" ht="15.75">
      <c r="A137" s="3" t="s">
        <v>18</v>
      </c>
      <c r="B137" s="3">
        <v>17500.53</v>
      </c>
      <c r="C137" s="3">
        <v>3708</v>
      </c>
      <c r="D137" s="3">
        <v>4957</v>
      </c>
      <c r="E137" s="3">
        <v>4970.41</v>
      </c>
      <c r="F137" s="3"/>
      <c r="G137" s="3">
        <v>4970.92</v>
      </c>
      <c r="H137" s="3">
        <v>7.67E-4</v>
      </c>
      <c r="I137" s="3">
        <v>5.74</v>
      </c>
      <c r="J137" s="3">
        <v>646.17999999999995</v>
      </c>
      <c r="K137" s="3">
        <v>77.98</v>
      </c>
      <c r="L137" s="3">
        <v>0.35</v>
      </c>
      <c r="M137" s="3"/>
      <c r="N137" s="3"/>
      <c r="O137" s="3"/>
      <c r="P137" s="3" t="str">
        <f t="shared" si="3"/>
        <v/>
      </c>
      <c r="Q137" s="18" t="s">
        <v>46</v>
      </c>
      <c r="R137" s="7"/>
      <c r="S137" s="30"/>
      <c r="T137" s="24"/>
      <c r="U137" s="26"/>
      <c r="V137" s="28"/>
    </row>
    <row r="138" spans="1:76">
      <c r="A138" s="3" t="s">
        <v>18</v>
      </c>
      <c r="B138" s="3">
        <v>17419.87</v>
      </c>
      <c r="C138" s="3">
        <v>3708</v>
      </c>
      <c r="D138" s="3">
        <v>4957</v>
      </c>
      <c r="E138" s="3">
        <v>4970.34</v>
      </c>
      <c r="F138" s="3"/>
      <c r="G138" s="3">
        <v>4970.8599999999997</v>
      </c>
      <c r="H138" s="3">
        <v>7.9699999999999997E-4</v>
      </c>
      <c r="I138" s="3">
        <v>5.8</v>
      </c>
      <c r="J138" s="3">
        <v>638.95000000000005</v>
      </c>
      <c r="K138" s="3">
        <v>78.06</v>
      </c>
      <c r="L138" s="3">
        <v>0.36</v>
      </c>
      <c r="M138" s="3"/>
      <c r="N138" s="3"/>
      <c r="O138" s="3">
        <v>4974.7</v>
      </c>
      <c r="P138" s="3" t="str">
        <f t="shared" si="3"/>
        <v/>
      </c>
      <c r="Q138" s="3">
        <f t="shared" si="3"/>
        <v>4.3599999999996726</v>
      </c>
      <c r="R138" s="7"/>
      <c r="S138" s="30"/>
      <c r="T138" s="24"/>
      <c r="U138" s="26"/>
      <c r="V138" s="28"/>
    </row>
    <row r="139" spans="1:76">
      <c r="A139" s="3" t="s">
        <v>18</v>
      </c>
      <c r="B139" s="3">
        <v>17219.87</v>
      </c>
      <c r="C139" s="3">
        <v>3708</v>
      </c>
      <c r="D139" s="3">
        <v>4957</v>
      </c>
      <c r="E139" s="3">
        <v>4970.18</v>
      </c>
      <c r="F139" s="3"/>
      <c r="G139" s="3">
        <v>4970.7</v>
      </c>
      <c r="H139" s="3">
        <v>7.8200000000000003E-4</v>
      </c>
      <c r="I139" s="3">
        <v>5.77</v>
      </c>
      <c r="J139" s="3">
        <v>642.21</v>
      </c>
      <c r="K139" s="3">
        <v>77.959999999999994</v>
      </c>
      <c r="L139" s="3">
        <v>0.35</v>
      </c>
      <c r="M139" s="3"/>
      <c r="N139" s="3"/>
      <c r="O139" s="3">
        <v>4975.8999999999996</v>
      </c>
      <c r="P139" s="3" t="str">
        <f t="shared" si="3"/>
        <v/>
      </c>
      <c r="Q139" s="3">
        <f t="shared" si="3"/>
        <v>5.7199999999993452</v>
      </c>
      <c r="R139" s="7"/>
      <c r="S139" s="30"/>
      <c r="T139" s="24"/>
      <c r="U139" s="26"/>
      <c r="V139" s="28"/>
    </row>
    <row r="140" spans="1:76" ht="15.75">
      <c r="A140" s="3" t="s">
        <v>18</v>
      </c>
      <c r="B140" s="3">
        <v>17122.189999999999</v>
      </c>
      <c r="C140" s="3">
        <v>3708</v>
      </c>
      <c r="D140" s="3">
        <v>4957.01</v>
      </c>
      <c r="E140" s="3">
        <v>4969.82</v>
      </c>
      <c r="F140" s="3">
        <v>4965.18</v>
      </c>
      <c r="G140" s="3">
        <v>4970.59</v>
      </c>
      <c r="H140" s="3">
        <v>9.2599999999999996E-4</v>
      </c>
      <c r="I140" s="3">
        <v>8.8000000000000007</v>
      </c>
      <c r="J140" s="3">
        <v>620.39</v>
      </c>
      <c r="K140" s="3">
        <v>74.23</v>
      </c>
      <c r="L140" s="3">
        <v>0.43</v>
      </c>
      <c r="M140" s="3"/>
      <c r="N140" s="3"/>
      <c r="O140" s="3"/>
      <c r="P140" s="3" t="str">
        <f t="shared" si="3"/>
        <v/>
      </c>
      <c r="Q140" s="18" t="s">
        <v>46</v>
      </c>
      <c r="R140" s="7"/>
      <c r="S140" s="30"/>
      <c r="T140" s="24"/>
      <c r="U140" s="26"/>
      <c r="V140" s="28"/>
    </row>
    <row r="141" spans="1:76" s="2" customFormat="1" ht="15.75">
      <c r="A141" s="4" t="s">
        <v>18</v>
      </c>
      <c r="B141" s="4">
        <v>17098.48</v>
      </c>
      <c r="C141" s="4" t="s">
        <v>25</v>
      </c>
      <c r="D141" s="4"/>
      <c r="E141" s="4"/>
      <c r="F141" s="4"/>
      <c r="G141" s="4"/>
      <c r="H141" s="4"/>
      <c r="I141" s="4"/>
      <c r="J141" s="4"/>
      <c r="K141" s="4"/>
      <c r="L141" s="31" t="s">
        <v>36</v>
      </c>
      <c r="M141" s="32"/>
      <c r="N141" s="33"/>
      <c r="O141" s="4"/>
      <c r="P141" s="4"/>
      <c r="Q141" s="4"/>
      <c r="R141" s="9"/>
      <c r="S141" s="30"/>
      <c r="T141" s="24"/>
      <c r="U141" s="26"/>
      <c r="V141" s="28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1:76" ht="15.75">
      <c r="A142" s="3" t="s">
        <v>18</v>
      </c>
      <c r="B142" s="3">
        <v>17076.37</v>
      </c>
      <c r="C142" s="3">
        <v>3708</v>
      </c>
      <c r="D142" s="3">
        <v>4957.01</v>
      </c>
      <c r="E142" s="3">
        <v>4969.54</v>
      </c>
      <c r="F142" s="3"/>
      <c r="G142" s="3">
        <v>4970.5200000000004</v>
      </c>
      <c r="H142" s="3">
        <v>1.142E-3</v>
      </c>
      <c r="I142" s="3">
        <v>9.66</v>
      </c>
      <c r="J142" s="3">
        <v>569.49</v>
      </c>
      <c r="K142" s="3">
        <v>75.42</v>
      </c>
      <c r="L142" s="3">
        <v>0.48</v>
      </c>
      <c r="M142" s="3"/>
      <c r="N142" s="3"/>
      <c r="O142" s="3"/>
      <c r="P142" s="3" t="str">
        <f t="shared" si="3"/>
        <v/>
      </c>
      <c r="Q142" s="18" t="s">
        <v>46</v>
      </c>
      <c r="R142" s="7"/>
      <c r="S142" s="30"/>
      <c r="T142" s="24"/>
      <c r="U142" s="26"/>
      <c r="V142" s="28"/>
    </row>
    <row r="143" spans="1:76" s="16" customFormat="1">
      <c r="A143" s="3" t="s">
        <v>18</v>
      </c>
      <c r="B143" s="3">
        <v>17019.87</v>
      </c>
      <c r="C143" s="3">
        <v>3708</v>
      </c>
      <c r="D143" s="3">
        <v>4957.01</v>
      </c>
      <c r="E143" s="3">
        <v>4969.66</v>
      </c>
      <c r="F143" s="3"/>
      <c r="G143" s="3">
        <v>4970.3900000000003</v>
      </c>
      <c r="H143" s="3">
        <v>9.1399999999999999E-4</v>
      </c>
      <c r="I143" s="3">
        <v>8.7100000000000009</v>
      </c>
      <c r="J143" s="3">
        <v>637.6</v>
      </c>
      <c r="K143" s="3">
        <v>78.91</v>
      </c>
      <c r="L143" s="3">
        <v>0.43</v>
      </c>
      <c r="M143" s="3"/>
      <c r="N143" s="3"/>
      <c r="O143" s="3">
        <v>4975.6000000000004</v>
      </c>
      <c r="P143" s="3" t="str">
        <f t="shared" si="3"/>
        <v/>
      </c>
      <c r="Q143" s="3">
        <f t="shared" si="3"/>
        <v>5.9400000000005093</v>
      </c>
      <c r="R143" s="7"/>
      <c r="S143" s="30"/>
      <c r="T143" s="24"/>
      <c r="U143" s="26"/>
      <c r="V143" s="28"/>
    </row>
    <row r="144" spans="1:76" s="16" customFormat="1" ht="15.75">
      <c r="A144" s="3" t="s">
        <v>18</v>
      </c>
      <c r="B144" s="3">
        <v>16819.87</v>
      </c>
      <c r="C144" s="3">
        <v>3708</v>
      </c>
      <c r="D144" s="3">
        <v>4956.7</v>
      </c>
      <c r="E144" s="3">
        <v>4969.6499999999996</v>
      </c>
      <c r="F144" s="3"/>
      <c r="G144" s="3">
        <v>4970.16</v>
      </c>
      <c r="H144" s="3">
        <v>7.4700000000000005E-4</v>
      </c>
      <c r="I144" s="3">
        <v>5.71</v>
      </c>
      <c r="J144" s="3">
        <v>649.01</v>
      </c>
      <c r="K144" s="3">
        <v>77.27</v>
      </c>
      <c r="L144" s="3">
        <v>0.35</v>
      </c>
      <c r="M144" s="3"/>
      <c r="N144" s="3"/>
      <c r="O144" s="3"/>
      <c r="P144" s="3" t="str">
        <f t="shared" si="3"/>
        <v/>
      </c>
      <c r="Q144" s="18" t="s">
        <v>46</v>
      </c>
      <c r="R144" s="7"/>
      <c r="S144" s="30"/>
      <c r="T144" s="24"/>
      <c r="U144" s="26"/>
      <c r="V144" s="28"/>
    </row>
    <row r="145" spans="1:22" s="16" customFormat="1">
      <c r="A145" s="3" t="s">
        <v>18</v>
      </c>
      <c r="B145" s="3">
        <v>16619.87</v>
      </c>
      <c r="C145" s="3">
        <v>3708</v>
      </c>
      <c r="D145" s="3">
        <v>4956.3</v>
      </c>
      <c r="E145" s="3">
        <v>4969.18</v>
      </c>
      <c r="F145" s="3"/>
      <c r="G145" s="3">
        <v>4969.96</v>
      </c>
      <c r="H145" s="3">
        <v>9.7799999999999992E-4</v>
      </c>
      <c r="I145" s="3">
        <v>9</v>
      </c>
      <c r="J145" s="3">
        <v>620.36</v>
      </c>
      <c r="K145" s="3">
        <v>77.58</v>
      </c>
      <c r="L145" s="3">
        <v>0.45</v>
      </c>
      <c r="M145" s="3"/>
      <c r="N145" s="3"/>
      <c r="O145" s="3">
        <v>4976.3999999999996</v>
      </c>
      <c r="P145" s="3" t="str">
        <f t="shared" si="3"/>
        <v/>
      </c>
      <c r="Q145" s="3">
        <f t="shared" si="3"/>
        <v>7.2199999999993452</v>
      </c>
      <c r="R145" s="7"/>
      <c r="S145" s="30"/>
      <c r="T145" s="24"/>
      <c r="U145" s="26"/>
      <c r="V145" s="28"/>
    </row>
    <row r="146" spans="1:22" s="16" customFormat="1" ht="15.75">
      <c r="A146" s="3" t="s">
        <v>18</v>
      </c>
      <c r="B146" s="3">
        <v>16419.87</v>
      </c>
      <c r="C146" s="3">
        <v>3708</v>
      </c>
      <c r="D146" s="3">
        <v>4956.28</v>
      </c>
      <c r="E146" s="3">
        <v>4968.9399999999996</v>
      </c>
      <c r="F146" s="3"/>
      <c r="G146" s="3">
        <v>4969.75</v>
      </c>
      <c r="H146" s="3">
        <v>1.057E-3</v>
      </c>
      <c r="I146" s="3">
        <v>9.3699999999999992</v>
      </c>
      <c r="J146" s="3">
        <v>605.64</v>
      </c>
      <c r="K146" s="3">
        <v>75.290000000000006</v>
      </c>
      <c r="L146" s="3">
        <v>0.46</v>
      </c>
      <c r="M146" s="3"/>
      <c r="N146" s="3"/>
      <c r="O146" s="3"/>
      <c r="P146" s="3" t="str">
        <f t="shared" si="3"/>
        <v/>
      </c>
      <c r="Q146" s="18" t="s">
        <v>46</v>
      </c>
      <c r="R146" s="7"/>
      <c r="S146" s="30"/>
      <c r="T146" s="24"/>
      <c r="U146" s="26"/>
      <c r="V146" s="28"/>
    </row>
    <row r="147" spans="1:22" s="16" customFormat="1" ht="15.75">
      <c r="A147" s="3" t="s">
        <v>18</v>
      </c>
      <c r="B147" s="3">
        <v>16219.87</v>
      </c>
      <c r="C147" s="3">
        <v>3590</v>
      </c>
      <c r="D147" s="3">
        <v>4956.28</v>
      </c>
      <c r="E147" s="3">
        <v>4968.8</v>
      </c>
      <c r="F147" s="3"/>
      <c r="G147" s="3">
        <v>4969.53</v>
      </c>
      <c r="H147" s="3">
        <v>9.5200000000000005E-4</v>
      </c>
      <c r="I147" s="3">
        <v>8.83</v>
      </c>
      <c r="J147" s="3">
        <v>616.05999999999995</v>
      </c>
      <c r="K147" s="3">
        <v>77.16</v>
      </c>
      <c r="L147" s="3">
        <v>0.44</v>
      </c>
      <c r="M147" s="3"/>
      <c r="N147" s="3"/>
      <c r="O147" s="3"/>
      <c r="P147" s="3" t="str">
        <f t="shared" si="3"/>
        <v/>
      </c>
      <c r="Q147" s="18" t="s">
        <v>46</v>
      </c>
      <c r="R147" s="7"/>
      <c r="S147" s="30"/>
      <c r="T147" s="24"/>
      <c r="U147" s="26"/>
      <c r="V147" s="28"/>
    </row>
    <row r="148" spans="1:22" s="16" customFormat="1" ht="15.75">
      <c r="A148" s="3" t="s">
        <v>18</v>
      </c>
      <c r="B148" s="3">
        <v>16019.87</v>
      </c>
      <c r="C148" s="3">
        <v>3590</v>
      </c>
      <c r="D148" s="3">
        <v>4956.28</v>
      </c>
      <c r="E148" s="3">
        <v>4968.62</v>
      </c>
      <c r="F148" s="3"/>
      <c r="G148" s="3">
        <v>4969.34</v>
      </c>
      <c r="H148" s="3">
        <v>9.1600000000000004E-4</v>
      </c>
      <c r="I148" s="3">
        <v>8.58</v>
      </c>
      <c r="J148" s="3">
        <v>620.80999999999995</v>
      </c>
      <c r="K148" s="3">
        <v>77.5</v>
      </c>
      <c r="L148" s="3">
        <v>0.43</v>
      </c>
      <c r="M148" s="3"/>
      <c r="N148" s="3"/>
      <c r="O148" s="3"/>
      <c r="P148" s="3" t="str">
        <f t="shared" si="3"/>
        <v/>
      </c>
      <c r="Q148" s="18" t="s">
        <v>46</v>
      </c>
      <c r="R148" s="7"/>
      <c r="S148" s="30"/>
      <c r="T148" s="24"/>
      <c r="U148" s="26"/>
      <c r="V148" s="28"/>
    </row>
    <row r="149" spans="1:22" s="16" customFormat="1" ht="15.75">
      <c r="A149" s="3" t="s">
        <v>18</v>
      </c>
      <c r="B149" s="3">
        <v>15819.87</v>
      </c>
      <c r="C149" s="3">
        <v>3590</v>
      </c>
      <c r="D149" s="3">
        <v>4955.32</v>
      </c>
      <c r="E149" s="3">
        <v>4968.6099999999997</v>
      </c>
      <c r="F149" s="3"/>
      <c r="G149" s="3">
        <v>4969.1099999999997</v>
      </c>
      <c r="H149" s="3">
        <v>7.5600000000000005E-4</v>
      </c>
      <c r="I149" s="3">
        <v>5.67</v>
      </c>
      <c r="J149" s="3">
        <v>633.1</v>
      </c>
      <c r="K149" s="3">
        <v>76.739999999999995</v>
      </c>
      <c r="L149" s="3">
        <v>0.35</v>
      </c>
      <c r="M149" s="3"/>
      <c r="N149" s="3"/>
      <c r="O149" s="3"/>
      <c r="P149" s="3" t="str">
        <f t="shared" si="3"/>
        <v/>
      </c>
      <c r="Q149" s="18" t="s">
        <v>46</v>
      </c>
      <c r="R149" s="7"/>
      <c r="S149" s="30"/>
      <c r="T149" s="24"/>
      <c r="U149" s="26"/>
      <c r="V149" s="28"/>
    </row>
    <row r="150" spans="1:22" s="16" customFormat="1" ht="15.75">
      <c r="A150" s="3" t="s">
        <v>18</v>
      </c>
      <c r="B150" s="3">
        <v>15619.87</v>
      </c>
      <c r="C150" s="3">
        <v>3590</v>
      </c>
      <c r="D150" s="3">
        <v>4955.3599999999997</v>
      </c>
      <c r="E150" s="3">
        <v>4968.4799999999996</v>
      </c>
      <c r="F150" s="3"/>
      <c r="G150" s="3">
        <v>4968.95</v>
      </c>
      <c r="H150" s="3">
        <v>6.96E-4</v>
      </c>
      <c r="I150" s="3">
        <v>5.5</v>
      </c>
      <c r="J150" s="3">
        <v>652.86</v>
      </c>
      <c r="K150" s="3">
        <v>78.05</v>
      </c>
      <c r="L150" s="3">
        <v>0.34</v>
      </c>
      <c r="M150" s="3"/>
      <c r="N150" s="3"/>
      <c r="O150" s="3"/>
      <c r="P150" s="3" t="str">
        <f t="shared" si="3"/>
        <v/>
      </c>
      <c r="Q150" s="18" t="s">
        <v>46</v>
      </c>
      <c r="R150" s="7"/>
      <c r="S150" s="30"/>
      <c r="T150" s="24"/>
      <c r="U150" s="26"/>
      <c r="V150" s="28"/>
    </row>
    <row r="151" spans="1:22" s="16" customFormat="1" ht="15.75">
      <c r="A151" s="3" t="s">
        <v>18</v>
      </c>
      <c r="B151" s="3">
        <v>15419.87</v>
      </c>
      <c r="C151" s="3">
        <v>3590</v>
      </c>
      <c r="D151" s="3">
        <v>4955.29</v>
      </c>
      <c r="E151" s="3">
        <v>4968.26</v>
      </c>
      <c r="F151" s="3"/>
      <c r="G151" s="3">
        <v>4968.79</v>
      </c>
      <c r="H151" s="3">
        <v>8.4000000000000003E-4</v>
      </c>
      <c r="I151" s="3">
        <v>5.83</v>
      </c>
      <c r="J151" s="3">
        <v>615.4</v>
      </c>
      <c r="K151" s="3">
        <v>77.510000000000005</v>
      </c>
      <c r="L151" s="3">
        <v>0.36</v>
      </c>
      <c r="M151" s="3"/>
      <c r="N151" s="3"/>
      <c r="O151" s="3"/>
      <c r="P151" s="3" t="str">
        <f t="shared" si="3"/>
        <v/>
      </c>
      <c r="Q151" s="18" t="s">
        <v>46</v>
      </c>
      <c r="R151" s="7"/>
      <c r="S151" s="30"/>
      <c r="T151" s="24"/>
      <c r="U151" s="26"/>
      <c r="V151" s="28"/>
    </row>
    <row r="152" spans="1:22" s="16" customFormat="1" ht="15.75">
      <c r="A152" s="3" t="s">
        <v>18</v>
      </c>
      <c r="B152" s="3">
        <v>15219.87</v>
      </c>
      <c r="C152" s="3">
        <v>3590</v>
      </c>
      <c r="D152" s="3">
        <v>4955.25</v>
      </c>
      <c r="E152" s="3">
        <v>4968.1099999999997</v>
      </c>
      <c r="F152" s="3"/>
      <c r="G152" s="3">
        <v>4968.62</v>
      </c>
      <c r="H152" s="3">
        <v>8.1800000000000004E-4</v>
      </c>
      <c r="I152" s="3">
        <v>5.78</v>
      </c>
      <c r="J152" s="3">
        <v>621.21</v>
      </c>
      <c r="K152" s="3">
        <v>77.67</v>
      </c>
      <c r="L152" s="3">
        <v>0.36</v>
      </c>
      <c r="M152" s="3"/>
      <c r="N152" s="3"/>
      <c r="O152" s="3"/>
      <c r="P152" s="3" t="str">
        <f t="shared" si="3"/>
        <v/>
      </c>
      <c r="Q152" s="18" t="s">
        <v>46</v>
      </c>
      <c r="R152" s="7"/>
      <c r="S152" s="30"/>
      <c r="T152" s="24"/>
      <c r="U152" s="26"/>
      <c r="V152" s="28"/>
    </row>
    <row r="153" spans="1:22" s="16" customFormat="1" ht="15.75">
      <c r="A153" s="3" t="s">
        <v>18</v>
      </c>
      <c r="B153" s="3">
        <v>15019.87</v>
      </c>
      <c r="C153" s="3">
        <v>3590</v>
      </c>
      <c r="D153" s="3">
        <v>4955.59</v>
      </c>
      <c r="E153" s="3">
        <v>4967.9799999999996</v>
      </c>
      <c r="F153" s="3"/>
      <c r="G153" s="3">
        <v>4968.46</v>
      </c>
      <c r="H153" s="3">
        <v>7.2000000000000005E-4</v>
      </c>
      <c r="I153" s="3">
        <v>5.54</v>
      </c>
      <c r="J153" s="3">
        <v>648.4</v>
      </c>
      <c r="K153" s="3">
        <v>78.22</v>
      </c>
      <c r="L153" s="3">
        <v>0.34</v>
      </c>
      <c r="M153" s="3"/>
      <c r="N153" s="3"/>
      <c r="O153" s="3"/>
      <c r="P153" s="3" t="str">
        <f t="shared" si="3"/>
        <v/>
      </c>
      <c r="Q153" s="18" t="s">
        <v>46</v>
      </c>
      <c r="R153" s="7"/>
      <c r="S153" s="30"/>
      <c r="T153" s="24"/>
      <c r="U153" s="26"/>
      <c r="V153" s="28"/>
    </row>
    <row r="154" spans="1:22" s="16" customFormat="1" ht="15.75">
      <c r="A154" s="3" t="s">
        <v>18</v>
      </c>
      <c r="B154" s="3">
        <v>14819.87</v>
      </c>
      <c r="C154" s="3">
        <v>3527</v>
      </c>
      <c r="D154" s="3">
        <v>4955.05</v>
      </c>
      <c r="E154" s="3">
        <v>4967.72</v>
      </c>
      <c r="F154" s="3"/>
      <c r="G154" s="3">
        <v>4968.29</v>
      </c>
      <c r="H154" s="3">
        <v>9.2199999999999997E-4</v>
      </c>
      <c r="I154" s="3">
        <v>6.03</v>
      </c>
      <c r="J154" s="3">
        <v>584.71</v>
      </c>
      <c r="K154" s="3">
        <v>75.22</v>
      </c>
      <c r="L154" s="3">
        <v>0.38</v>
      </c>
      <c r="M154" s="3"/>
      <c r="N154" s="3"/>
      <c r="O154" s="3"/>
      <c r="P154" s="3" t="str">
        <f t="shared" si="3"/>
        <v/>
      </c>
      <c r="Q154" s="18" t="s">
        <v>46</v>
      </c>
      <c r="R154" s="7"/>
      <c r="S154" s="30"/>
      <c r="T154" s="24"/>
      <c r="U154" s="26"/>
      <c r="V154" s="28"/>
    </row>
    <row r="155" spans="1:22" s="16" customFormat="1" ht="15.75">
      <c r="A155" s="3" t="s">
        <v>18</v>
      </c>
      <c r="B155" s="3">
        <v>14619.87</v>
      </c>
      <c r="C155" s="3">
        <v>3527</v>
      </c>
      <c r="D155" s="3">
        <v>4954.6499999999996</v>
      </c>
      <c r="E155" s="3">
        <v>4967.58</v>
      </c>
      <c r="F155" s="3"/>
      <c r="G155" s="3">
        <v>4968.1000000000004</v>
      </c>
      <c r="H155" s="3">
        <v>8.1899999999999996E-4</v>
      </c>
      <c r="I155" s="3">
        <v>5.8</v>
      </c>
      <c r="J155" s="3">
        <v>608.27</v>
      </c>
      <c r="K155" s="3">
        <v>76.099999999999994</v>
      </c>
      <c r="L155" s="3">
        <v>0.36</v>
      </c>
      <c r="M155" s="3"/>
      <c r="N155" s="3"/>
      <c r="O155" s="3"/>
      <c r="P155" s="3" t="str">
        <f t="shared" si="3"/>
        <v/>
      </c>
      <c r="Q155" s="18" t="s">
        <v>46</v>
      </c>
      <c r="R155" s="7"/>
      <c r="S155" s="30"/>
      <c r="T155" s="24"/>
      <c r="U155" s="26"/>
      <c r="V155" s="28"/>
    </row>
    <row r="156" spans="1:22" s="16" customFormat="1" ht="15.75">
      <c r="A156" s="3" t="s">
        <v>18</v>
      </c>
      <c r="B156" s="3">
        <v>14419.87</v>
      </c>
      <c r="C156" s="3">
        <v>3527</v>
      </c>
      <c r="D156" s="3">
        <v>4954.79</v>
      </c>
      <c r="E156" s="3">
        <v>4967.42</v>
      </c>
      <c r="F156" s="3"/>
      <c r="G156" s="3">
        <v>4967.9399999999996</v>
      </c>
      <c r="H156" s="3">
        <v>8.0699999999999999E-4</v>
      </c>
      <c r="I156" s="3">
        <v>5.76</v>
      </c>
      <c r="J156" s="3">
        <v>612.4</v>
      </c>
      <c r="K156" s="3">
        <v>76.97</v>
      </c>
      <c r="L156" s="3">
        <v>0.36</v>
      </c>
      <c r="M156" s="3"/>
      <c r="N156" s="3"/>
      <c r="O156" s="3"/>
      <c r="P156" s="3" t="str">
        <f t="shared" si="3"/>
        <v/>
      </c>
      <c r="Q156" s="18" t="s">
        <v>46</v>
      </c>
      <c r="R156" s="7"/>
      <c r="S156" s="30"/>
      <c r="T156" s="24"/>
      <c r="U156" s="26"/>
      <c r="V156" s="28"/>
    </row>
    <row r="157" spans="1:22" s="16" customFormat="1" ht="15.75">
      <c r="A157" s="3" t="s">
        <v>18</v>
      </c>
      <c r="B157" s="3">
        <v>14219.87</v>
      </c>
      <c r="C157" s="3">
        <v>3527</v>
      </c>
      <c r="D157" s="3">
        <v>4954.57</v>
      </c>
      <c r="E157" s="3">
        <v>4967.29</v>
      </c>
      <c r="F157" s="3"/>
      <c r="G157" s="3">
        <v>4967.7700000000004</v>
      </c>
      <c r="H157" s="3">
        <v>7.3499999999999998E-4</v>
      </c>
      <c r="I157" s="3">
        <v>5.57</v>
      </c>
      <c r="J157" s="3">
        <v>633.16</v>
      </c>
      <c r="K157" s="3">
        <v>77</v>
      </c>
      <c r="L157" s="3">
        <v>0.34</v>
      </c>
      <c r="M157" s="3"/>
      <c r="N157" s="3"/>
      <c r="O157" s="3"/>
      <c r="P157" s="3" t="str">
        <f t="shared" si="3"/>
        <v/>
      </c>
      <c r="Q157" s="18" t="s">
        <v>46</v>
      </c>
      <c r="R157" s="7"/>
      <c r="S157" s="30"/>
      <c r="T157" s="24"/>
      <c r="U157" s="26"/>
      <c r="V157" s="28"/>
    </row>
    <row r="158" spans="1:22" s="16" customFormat="1" ht="15.75">
      <c r="A158" s="3" t="s">
        <v>18</v>
      </c>
      <c r="B158" s="3">
        <v>14019.87</v>
      </c>
      <c r="C158" s="3">
        <v>3527</v>
      </c>
      <c r="D158" s="3">
        <v>4954.4399999999996</v>
      </c>
      <c r="E158" s="3">
        <v>4967.1000000000004</v>
      </c>
      <c r="F158" s="3"/>
      <c r="G158" s="3">
        <v>4967.6099999999997</v>
      </c>
      <c r="H158" s="3">
        <v>8.1700000000000002E-4</v>
      </c>
      <c r="I158" s="3">
        <v>5.73</v>
      </c>
      <c r="J158" s="3">
        <v>615.94000000000005</v>
      </c>
      <c r="K158" s="3">
        <v>78.12</v>
      </c>
      <c r="L158" s="3">
        <v>0.36</v>
      </c>
      <c r="M158" s="3"/>
      <c r="N158" s="3"/>
      <c r="O158" s="3"/>
      <c r="P158" s="3" t="str">
        <f t="shared" si="3"/>
        <v/>
      </c>
      <c r="Q158" s="18" t="s">
        <v>46</v>
      </c>
      <c r="R158" s="7"/>
      <c r="S158" s="30"/>
      <c r="T158" s="24"/>
      <c r="U158" s="26"/>
      <c r="V158" s="28"/>
    </row>
    <row r="159" spans="1:22" ht="15.75">
      <c r="A159" s="3" t="s">
        <v>18</v>
      </c>
      <c r="B159" s="3">
        <v>13819.87</v>
      </c>
      <c r="C159" s="3">
        <v>3527</v>
      </c>
      <c r="D159" s="3">
        <v>4955.28</v>
      </c>
      <c r="E159" s="3">
        <v>4966.76</v>
      </c>
      <c r="F159" s="3"/>
      <c r="G159" s="3">
        <v>4967.41</v>
      </c>
      <c r="H159" s="3">
        <v>1.1609999999999999E-3</v>
      </c>
      <c r="I159" s="3">
        <v>6.47</v>
      </c>
      <c r="J159" s="3">
        <v>544.83000000000004</v>
      </c>
      <c r="K159" s="3">
        <v>75.349999999999994</v>
      </c>
      <c r="L159" s="3">
        <v>0.42</v>
      </c>
      <c r="M159" s="3"/>
      <c r="N159" s="3"/>
      <c r="O159" s="3"/>
      <c r="P159" s="3" t="str">
        <f t="shared" si="3"/>
        <v/>
      </c>
      <c r="Q159" s="18" t="s">
        <v>46</v>
      </c>
      <c r="R159" s="7"/>
      <c r="S159" s="30"/>
      <c r="T159" s="24"/>
      <c r="U159" s="26"/>
      <c r="V159" s="28"/>
    </row>
    <row r="160" spans="1:22" ht="15.75">
      <c r="A160" s="3" t="s">
        <v>18</v>
      </c>
      <c r="B160" s="3">
        <v>13700.99</v>
      </c>
      <c r="C160" s="3">
        <v>3527</v>
      </c>
      <c r="D160" s="3">
        <v>4954.74</v>
      </c>
      <c r="E160" s="3">
        <v>4966.62</v>
      </c>
      <c r="F160" s="3"/>
      <c r="G160" s="3">
        <v>4967.2700000000004</v>
      </c>
      <c r="H160" s="3">
        <v>1.181E-3</v>
      </c>
      <c r="I160" s="3">
        <v>6.44</v>
      </c>
      <c r="J160" s="3">
        <v>547.26</v>
      </c>
      <c r="K160" s="3">
        <v>76.39</v>
      </c>
      <c r="L160" s="3">
        <v>0.42</v>
      </c>
      <c r="M160" s="3"/>
      <c r="N160" s="3"/>
      <c r="O160" s="3"/>
      <c r="P160" s="3" t="str">
        <f t="shared" si="3"/>
        <v/>
      </c>
      <c r="Q160" s="18" t="s">
        <v>46</v>
      </c>
      <c r="R160" s="7"/>
      <c r="S160" s="30"/>
      <c r="T160" s="24"/>
      <c r="U160" s="26"/>
      <c r="V160" s="28"/>
    </row>
    <row r="161" spans="1:76" ht="15.75">
      <c r="A161" s="3" t="s">
        <v>18</v>
      </c>
      <c r="B161" s="3">
        <v>13546.91</v>
      </c>
      <c r="C161" s="3">
        <v>3527</v>
      </c>
      <c r="D161" s="3">
        <v>4954.4799999999996</v>
      </c>
      <c r="E161" s="3">
        <v>4966.2299999999996</v>
      </c>
      <c r="F161" s="3">
        <v>4962.66</v>
      </c>
      <c r="G161" s="3">
        <v>4967.07</v>
      </c>
      <c r="H161" s="3">
        <v>1.088E-3</v>
      </c>
      <c r="I161" s="3">
        <v>9</v>
      </c>
      <c r="J161" s="3">
        <v>568.57000000000005</v>
      </c>
      <c r="K161" s="3">
        <v>75.959999999999994</v>
      </c>
      <c r="L161" s="3">
        <v>0.46</v>
      </c>
      <c r="M161" s="3"/>
      <c r="N161" s="3"/>
      <c r="O161" s="3"/>
      <c r="P161" s="3" t="str">
        <f t="shared" si="3"/>
        <v/>
      </c>
      <c r="Q161" s="18" t="s">
        <v>46</v>
      </c>
      <c r="R161" s="7"/>
      <c r="S161" s="30"/>
      <c r="T161" s="24"/>
      <c r="U161" s="26"/>
      <c r="V161" s="28"/>
    </row>
    <row r="162" spans="1:76" s="2" customFormat="1" ht="15.75">
      <c r="A162" s="4" t="s">
        <v>18</v>
      </c>
      <c r="B162" s="4">
        <v>13518.27</v>
      </c>
      <c r="C162" s="4" t="s">
        <v>25</v>
      </c>
      <c r="D162" s="4"/>
      <c r="E162" s="4"/>
      <c r="F162" s="4"/>
      <c r="G162" s="4"/>
      <c r="H162" s="4"/>
      <c r="I162" s="4"/>
      <c r="J162" s="4"/>
      <c r="K162" s="4"/>
      <c r="L162" s="31" t="s">
        <v>37</v>
      </c>
      <c r="M162" s="32"/>
      <c r="N162" s="33"/>
      <c r="O162" s="4"/>
      <c r="P162" s="4">
        <f t="shared" si="3"/>
        <v>0</v>
      </c>
      <c r="Q162" s="4">
        <f t="shared" si="3"/>
        <v>0</v>
      </c>
      <c r="R162" s="9"/>
      <c r="S162" s="30"/>
      <c r="T162" s="24"/>
      <c r="U162" s="26"/>
      <c r="V162" s="28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1:76" ht="15.75">
      <c r="A163" s="3" t="s">
        <v>18</v>
      </c>
      <c r="B163" s="3">
        <v>13494.35</v>
      </c>
      <c r="C163" s="3">
        <v>3527</v>
      </c>
      <c r="D163" s="3">
        <v>4954.3900000000003</v>
      </c>
      <c r="E163" s="3">
        <v>4966.1099999999997</v>
      </c>
      <c r="F163" s="3"/>
      <c r="G163" s="3">
        <v>4966.88</v>
      </c>
      <c r="H163" s="3">
        <v>9.8900000000000008E-4</v>
      </c>
      <c r="I163" s="3">
        <v>8.56</v>
      </c>
      <c r="J163" s="3">
        <v>588.63</v>
      </c>
      <c r="K163" s="3">
        <v>77.459999999999994</v>
      </c>
      <c r="L163" s="3">
        <v>0.44</v>
      </c>
      <c r="M163" s="3"/>
      <c r="N163" s="3"/>
      <c r="O163" s="3"/>
      <c r="P163" s="3" t="str">
        <f t="shared" si="3"/>
        <v/>
      </c>
      <c r="Q163" s="18" t="s">
        <v>46</v>
      </c>
      <c r="R163" s="7"/>
      <c r="S163" s="30"/>
      <c r="T163" s="24"/>
      <c r="U163" s="26"/>
      <c r="V163" s="28"/>
    </row>
    <row r="164" spans="1:76" ht="15.75">
      <c r="A164" s="3" t="s">
        <v>18</v>
      </c>
      <c r="B164" s="3">
        <v>13419.87</v>
      </c>
      <c r="C164" s="3">
        <v>3527</v>
      </c>
      <c r="D164" s="3">
        <v>4953.93</v>
      </c>
      <c r="E164" s="3">
        <v>4966.1499999999996</v>
      </c>
      <c r="F164" s="3"/>
      <c r="G164" s="3">
        <v>4966.76</v>
      </c>
      <c r="H164" s="3">
        <v>1.0300000000000001E-3</v>
      </c>
      <c r="I164" s="3">
        <v>6.27</v>
      </c>
      <c r="J164" s="3">
        <v>562.76</v>
      </c>
      <c r="K164" s="3">
        <v>73.62</v>
      </c>
      <c r="L164" s="3">
        <v>0.4</v>
      </c>
      <c r="M164" s="3"/>
      <c r="N164" s="3"/>
      <c r="O164" s="3"/>
      <c r="P164" s="3" t="str">
        <f t="shared" si="3"/>
        <v/>
      </c>
      <c r="Q164" s="18" t="s">
        <v>46</v>
      </c>
      <c r="R164" s="7"/>
      <c r="S164" s="30"/>
      <c r="T164" s="24"/>
      <c r="U164" s="26"/>
      <c r="V164" s="28"/>
    </row>
    <row r="165" spans="1:76" ht="15.75">
      <c r="A165" s="3" t="s">
        <v>18</v>
      </c>
      <c r="B165" s="3">
        <v>13219.87</v>
      </c>
      <c r="C165" s="3">
        <v>3527</v>
      </c>
      <c r="D165" s="3">
        <v>4953.49</v>
      </c>
      <c r="E165" s="3">
        <v>4965.91</v>
      </c>
      <c r="F165" s="3"/>
      <c r="G165" s="3">
        <v>4966.54</v>
      </c>
      <c r="H165" s="3">
        <v>1.083E-3</v>
      </c>
      <c r="I165" s="3">
        <v>6.36</v>
      </c>
      <c r="J165" s="3">
        <v>554.33000000000004</v>
      </c>
      <c r="K165" s="3">
        <v>73.59</v>
      </c>
      <c r="L165" s="3">
        <v>0.41</v>
      </c>
      <c r="M165" s="3"/>
      <c r="N165" s="3"/>
      <c r="O165" s="3"/>
      <c r="P165" s="3" t="str">
        <f t="shared" si="3"/>
        <v/>
      </c>
      <c r="Q165" s="18" t="s">
        <v>46</v>
      </c>
      <c r="R165" s="7"/>
      <c r="S165" s="30"/>
      <c r="T165" s="24"/>
      <c r="U165" s="26"/>
      <c r="V165" s="28"/>
    </row>
    <row r="166" spans="1:76" ht="15.75">
      <c r="A166" s="3" t="s">
        <v>18</v>
      </c>
      <c r="B166" s="3">
        <v>13019.87</v>
      </c>
      <c r="C166" s="3">
        <v>3527</v>
      </c>
      <c r="D166" s="3">
        <v>4953.58</v>
      </c>
      <c r="E166" s="3">
        <v>4965.74</v>
      </c>
      <c r="F166" s="3"/>
      <c r="G166" s="3">
        <v>4966.32</v>
      </c>
      <c r="H166" s="3">
        <v>9.9799999999999997E-4</v>
      </c>
      <c r="I166" s="3">
        <v>6.1</v>
      </c>
      <c r="J166" s="3">
        <v>577.83000000000004</v>
      </c>
      <c r="K166" s="3">
        <v>78</v>
      </c>
      <c r="L166" s="3">
        <v>0.4</v>
      </c>
      <c r="M166" s="3"/>
      <c r="N166" s="3"/>
      <c r="O166" s="3"/>
      <c r="P166" s="3" t="str">
        <f t="shared" si="3"/>
        <v/>
      </c>
      <c r="Q166" s="18" t="s">
        <v>46</v>
      </c>
      <c r="R166" s="7"/>
      <c r="S166" s="30"/>
      <c r="T166" s="24"/>
      <c r="U166" s="26"/>
      <c r="V166" s="28"/>
    </row>
    <row r="167" spans="1:76" ht="15.75">
      <c r="A167" s="3" t="s">
        <v>18</v>
      </c>
      <c r="B167" s="3">
        <v>12819.87</v>
      </c>
      <c r="C167" s="3">
        <v>3527</v>
      </c>
      <c r="D167" s="3">
        <v>4953.49</v>
      </c>
      <c r="E167" s="3">
        <v>4965.4399999999996</v>
      </c>
      <c r="F167" s="3"/>
      <c r="G167" s="3">
        <v>4966.1000000000004</v>
      </c>
      <c r="H167" s="3">
        <v>1.1329999999999999E-3</v>
      </c>
      <c r="I167" s="3">
        <v>6.54</v>
      </c>
      <c r="J167" s="3">
        <v>539.70000000000005</v>
      </c>
      <c r="K167" s="3">
        <v>71.260000000000005</v>
      </c>
      <c r="L167" s="3">
        <v>0.42</v>
      </c>
      <c r="M167" s="3"/>
      <c r="N167" s="3"/>
      <c r="O167" s="3"/>
      <c r="P167" s="3" t="str">
        <f t="shared" si="3"/>
        <v/>
      </c>
      <c r="Q167" s="18" t="s">
        <v>46</v>
      </c>
      <c r="R167" s="7"/>
      <c r="S167" s="30"/>
      <c r="T167" s="24"/>
      <c r="U167" s="26"/>
      <c r="V167" s="28"/>
    </row>
    <row r="168" spans="1:76" ht="15.75">
      <c r="A168" s="3" t="s">
        <v>18</v>
      </c>
      <c r="B168" s="3">
        <v>12619.87</v>
      </c>
      <c r="C168" s="3">
        <v>3527</v>
      </c>
      <c r="D168" s="3">
        <v>4953.62</v>
      </c>
      <c r="E168" s="3">
        <v>4965.21</v>
      </c>
      <c r="F168" s="3"/>
      <c r="G168" s="3">
        <v>4965.87</v>
      </c>
      <c r="H168" s="3">
        <v>1.1559999999999999E-3</v>
      </c>
      <c r="I168" s="3">
        <v>6.48</v>
      </c>
      <c r="J168" s="3">
        <v>544</v>
      </c>
      <c r="K168" s="3">
        <v>74.680000000000007</v>
      </c>
      <c r="L168" s="3">
        <v>0.42</v>
      </c>
      <c r="M168" s="3"/>
      <c r="N168" s="3"/>
      <c r="O168" s="3"/>
      <c r="P168" s="3" t="str">
        <f t="shared" si="3"/>
        <v/>
      </c>
      <c r="Q168" s="18" t="s">
        <v>46</v>
      </c>
      <c r="R168" s="7"/>
      <c r="S168" s="30"/>
      <c r="T168" s="24"/>
      <c r="U168" s="26"/>
      <c r="V168" s="28"/>
    </row>
    <row r="169" spans="1:76" ht="15.75">
      <c r="A169" s="3" t="s">
        <v>18</v>
      </c>
      <c r="B169" s="3">
        <v>12419.87</v>
      </c>
      <c r="C169" s="3">
        <v>3527</v>
      </c>
      <c r="D169" s="3">
        <v>4953.5</v>
      </c>
      <c r="E169" s="3">
        <v>4964.47</v>
      </c>
      <c r="F169" s="3"/>
      <c r="G169" s="3">
        <v>4965.5600000000004</v>
      </c>
      <c r="H169" s="3">
        <v>1.457E-3</v>
      </c>
      <c r="I169" s="3">
        <v>9.8800000000000008</v>
      </c>
      <c r="J169" s="3">
        <v>493.3</v>
      </c>
      <c r="K169" s="3">
        <v>67.81</v>
      </c>
      <c r="L169" s="3">
        <v>0.53</v>
      </c>
      <c r="M169" s="3"/>
      <c r="N169" s="3"/>
      <c r="O169" s="3"/>
      <c r="P169" s="3" t="str">
        <f t="shared" si="3"/>
        <v/>
      </c>
      <c r="Q169" s="18" t="s">
        <v>46</v>
      </c>
      <c r="R169" s="7"/>
      <c r="S169" s="30"/>
      <c r="T169" s="24"/>
      <c r="U169" s="26"/>
      <c r="V169" s="28"/>
    </row>
    <row r="170" spans="1:76" ht="15.75">
      <c r="A170" s="3" t="s">
        <v>18</v>
      </c>
      <c r="B170" s="3">
        <v>12219.87</v>
      </c>
      <c r="C170" s="3">
        <v>3527</v>
      </c>
      <c r="D170" s="3">
        <v>4953.4799999999996</v>
      </c>
      <c r="E170" s="3">
        <v>4963.82</v>
      </c>
      <c r="F170" s="3"/>
      <c r="G170" s="3">
        <v>4965.18</v>
      </c>
      <c r="H170" s="3">
        <v>2.2060000000000001E-3</v>
      </c>
      <c r="I170" s="3">
        <v>11.79</v>
      </c>
      <c r="J170" s="3">
        <v>442.48</v>
      </c>
      <c r="K170" s="3">
        <v>66.39</v>
      </c>
      <c r="L170" s="3">
        <v>0.65</v>
      </c>
      <c r="M170" s="3"/>
      <c r="N170" s="3"/>
      <c r="O170" s="3"/>
      <c r="P170" s="3" t="str">
        <f t="shared" si="3"/>
        <v/>
      </c>
      <c r="Q170" s="18" t="s">
        <v>46</v>
      </c>
      <c r="R170" s="7"/>
      <c r="S170" s="30"/>
      <c r="T170" s="24"/>
      <c r="U170" s="26"/>
      <c r="V170" s="28"/>
    </row>
    <row r="171" spans="1:76" ht="15.75">
      <c r="A171" s="3" t="s">
        <v>18</v>
      </c>
      <c r="B171" s="3">
        <v>12035.73</v>
      </c>
      <c r="C171" s="3">
        <v>3527</v>
      </c>
      <c r="D171" s="3">
        <v>4952.74</v>
      </c>
      <c r="E171" s="3">
        <v>4961.83</v>
      </c>
      <c r="F171" s="3">
        <v>4961.83</v>
      </c>
      <c r="G171" s="3">
        <v>4964.7</v>
      </c>
      <c r="H171" s="3">
        <v>1.4859999999999999E-3</v>
      </c>
      <c r="I171" s="3">
        <v>16.600000000000001</v>
      </c>
      <c r="J171" s="3">
        <v>285.14</v>
      </c>
      <c r="K171" s="3">
        <v>50.22</v>
      </c>
      <c r="L171" s="3">
        <v>0.97</v>
      </c>
      <c r="M171" s="3"/>
      <c r="N171" s="3"/>
      <c r="O171" s="3"/>
      <c r="P171" s="3" t="str">
        <f t="shared" si="3"/>
        <v/>
      </c>
      <c r="Q171" s="18" t="s">
        <v>46</v>
      </c>
      <c r="R171" s="7"/>
      <c r="S171" s="30"/>
      <c r="T171" s="24"/>
      <c r="U171" s="26"/>
      <c r="V171" s="28"/>
    </row>
    <row r="172" spans="1:76" ht="15.75">
      <c r="A172" s="3" t="s">
        <v>18</v>
      </c>
      <c r="B172" s="3">
        <v>11928.59</v>
      </c>
      <c r="C172" s="3">
        <v>3527</v>
      </c>
      <c r="D172" s="3">
        <v>4951.4399999999996</v>
      </c>
      <c r="E172" s="3">
        <v>4957.9399999999996</v>
      </c>
      <c r="F172" s="3">
        <v>4959.91</v>
      </c>
      <c r="G172" s="3">
        <v>4964.08</v>
      </c>
      <c r="H172" s="3">
        <v>6.3E-3</v>
      </c>
      <c r="I172" s="3">
        <v>19.899999999999999</v>
      </c>
      <c r="J172" s="3">
        <v>177.25</v>
      </c>
      <c r="K172" s="3">
        <v>41.32</v>
      </c>
      <c r="L172" s="3">
        <v>1.69</v>
      </c>
      <c r="M172" s="3"/>
      <c r="N172" s="3"/>
      <c r="O172" s="3"/>
      <c r="P172" s="3" t="str">
        <f t="shared" si="3"/>
        <v/>
      </c>
      <c r="Q172" s="18" t="s">
        <v>46</v>
      </c>
      <c r="R172" s="7"/>
      <c r="S172" s="30"/>
      <c r="T172" s="24"/>
      <c r="U172" s="26"/>
      <c r="V172" s="28"/>
    </row>
    <row r="173" spans="1:76" ht="15.75">
      <c r="A173" s="3" t="s">
        <v>18</v>
      </c>
      <c r="B173" s="3">
        <v>11819.87</v>
      </c>
      <c r="C173" s="3">
        <v>3527</v>
      </c>
      <c r="D173" s="3">
        <v>4949.8599999999997</v>
      </c>
      <c r="E173" s="3">
        <v>4956.03</v>
      </c>
      <c r="F173" s="3">
        <v>4958.33</v>
      </c>
      <c r="G173" s="3">
        <v>4963.2299999999996</v>
      </c>
      <c r="H173" s="3">
        <v>7.7759999999999999E-3</v>
      </c>
      <c r="I173" s="3">
        <v>21.53</v>
      </c>
      <c r="J173" s="3">
        <v>163.79</v>
      </c>
      <c r="K173" s="3">
        <v>39.64</v>
      </c>
      <c r="L173" s="3">
        <v>1.87</v>
      </c>
      <c r="M173" s="3"/>
      <c r="N173" s="3"/>
      <c r="O173" s="3"/>
      <c r="P173" s="3" t="str">
        <f t="shared" si="3"/>
        <v/>
      </c>
      <c r="Q173" s="18" t="s">
        <v>46</v>
      </c>
      <c r="R173" s="7"/>
      <c r="S173" s="30"/>
      <c r="T173" s="24"/>
      <c r="U173" s="26"/>
      <c r="V173" s="28"/>
    </row>
    <row r="174" spans="1:76" ht="15.75">
      <c r="A174" s="3" t="s">
        <v>18</v>
      </c>
      <c r="B174" s="3">
        <v>11720.3</v>
      </c>
      <c r="C174" s="3">
        <v>3527</v>
      </c>
      <c r="D174" s="3">
        <v>4948.55</v>
      </c>
      <c r="E174" s="3">
        <v>4954.55</v>
      </c>
      <c r="F174" s="3">
        <v>4957</v>
      </c>
      <c r="G174" s="3">
        <v>4962.3500000000004</v>
      </c>
      <c r="H174" s="3">
        <v>8.7869999999999997E-3</v>
      </c>
      <c r="I174" s="3">
        <v>22.41</v>
      </c>
      <c r="J174" s="3">
        <v>157.37</v>
      </c>
      <c r="K174" s="3">
        <v>39.31</v>
      </c>
      <c r="L174" s="3">
        <v>1.97</v>
      </c>
      <c r="M174" s="3"/>
      <c r="N174" s="3"/>
      <c r="O174" s="3"/>
      <c r="P174" s="3" t="str">
        <f t="shared" si="3"/>
        <v/>
      </c>
      <c r="Q174" s="18" t="s">
        <v>46</v>
      </c>
      <c r="R174" s="7"/>
      <c r="S174" s="30"/>
      <c r="T174" s="24"/>
      <c r="U174" s="26"/>
      <c r="V174" s="28"/>
    </row>
    <row r="175" spans="1:76" s="16" customFormat="1" ht="15.75">
      <c r="A175" s="3" t="s">
        <v>18</v>
      </c>
      <c r="B175" s="3">
        <v>11619.87</v>
      </c>
      <c r="C175" s="3">
        <v>3527</v>
      </c>
      <c r="D175" s="3">
        <v>4947.37</v>
      </c>
      <c r="E175" s="3">
        <v>4953.29</v>
      </c>
      <c r="F175" s="3">
        <v>4955.82</v>
      </c>
      <c r="G175" s="3">
        <v>4961.41</v>
      </c>
      <c r="H175" s="3">
        <v>9.1520000000000004E-3</v>
      </c>
      <c r="I175" s="3">
        <v>22.87</v>
      </c>
      <c r="J175" s="3">
        <v>154.22</v>
      </c>
      <c r="K175" s="3">
        <v>38.64</v>
      </c>
      <c r="L175" s="3">
        <v>2.02</v>
      </c>
      <c r="M175" s="3"/>
      <c r="N175" s="3"/>
      <c r="O175" s="3"/>
      <c r="P175" s="3" t="str">
        <f t="shared" si="3"/>
        <v/>
      </c>
      <c r="Q175" s="18" t="s">
        <v>46</v>
      </c>
      <c r="R175" s="7"/>
      <c r="S175" s="30"/>
      <c r="T175" s="24"/>
      <c r="U175" s="26"/>
      <c r="V175" s="28"/>
    </row>
    <row r="176" spans="1:76" s="16" customFormat="1" ht="15.75">
      <c r="A176" s="3" t="s">
        <v>18</v>
      </c>
      <c r="B176" s="3">
        <v>11419.8</v>
      </c>
      <c r="C176" s="3">
        <v>3335</v>
      </c>
      <c r="D176" s="3">
        <v>4945.07</v>
      </c>
      <c r="E176" s="3">
        <v>4950.74</v>
      </c>
      <c r="F176" s="3">
        <v>4953.3900000000003</v>
      </c>
      <c r="G176" s="3">
        <v>4959.42</v>
      </c>
      <c r="H176" s="3">
        <v>1.0322E-2</v>
      </c>
      <c r="I176" s="3">
        <v>23.65</v>
      </c>
      <c r="J176" s="3">
        <v>141.04</v>
      </c>
      <c r="K176" s="3">
        <v>36.72</v>
      </c>
      <c r="L176" s="3">
        <v>2.13</v>
      </c>
      <c r="M176" s="3"/>
      <c r="N176" s="3"/>
      <c r="O176" s="3"/>
      <c r="P176" s="3" t="str">
        <f t="shared" si="3"/>
        <v/>
      </c>
      <c r="Q176" s="18" t="s">
        <v>46</v>
      </c>
      <c r="R176" s="7"/>
      <c r="S176" s="30"/>
      <c r="T176" s="24"/>
      <c r="U176" s="26"/>
      <c r="V176" s="28"/>
    </row>
    <row r="179" spans="15:19">
      <c r="O179" s="1" t="s">
        <v>47</v>
      </c>
      <c r="S179" s="16">
        <f>SUM(S13:S176)</f>
        <v>2833.0000000000036</v>
      </c>
    </row>
  </sheetData>
  <mergeCells count="22">
    <mergeCell ref="A1:Q1"/>
    <mergeCell ref="L117:N117"/>
    <mergeCell ref="L141:N141"/>
    <mergeCell ref="L162:N162"/>
    <mergeCell ref="L45:N45"/>
    <mergeCell ref="L57:N57"/>
    <mergeCell ref="L74:N74"/>
    <mergeCell ref="L99:N99"/>
    <mergeCell ref="L108:N108"/>
    <mergeCell ref="L115:N115"/>
    <mergeCell ref="W5:X5"/>
    <mergeCell ref="W7:X7"/>
    <mergeCell ref="W6:X6"/>
    <mergeCell ref="W8:X8"/>
    <mergeCell ref="S2:S3"/>
    <mergeCell ref="T2:T3"/>
    <mergeCell ref="U2:U3"/>
    <mergeCell ref="L33:N33"/>
    <mergeCell ref="N2:O2"/>
    <mergeCell ref="P2:Q2"/>
    <mergeCell ref="L7:N7"/>
    <mergeCell ref="L11:N11"/>
  </mergeCells>
  <conditionalFormatting sqref="P118:R161 P163:R176 P4:R56 Q116 P58:R73 P75:R98 P100:R114 R5:R176 W9:X176 Y5:Y176">
    <cfRule type="colorScale" priority="2">
      <colorScale>
        <cfvo type="num" val="-5"/>
        <cfvo type="num" val="2"/>
        <cfvo type="num" val="3"/>
        <color rgb="FFFF0000"/>
        <color rgb="FFFFFF00"/>
        <color rgb="FF63BE7B"/>
      </colorScale>
    </cfRule>
  </conditionalFormatting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Existing_Conditions</vt:lpstr>
      <vt:lpstr>Fully_Developed</vt:lpstr>
    </vt:vector>
  </TitlesOfParts>
  <Company>Easterling Consultants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Easterling</dc:creator>
  <cp:lastModifiedBy>Ken Easterling</cp:lastModifiedBy>
  <dcterms:created xsi:type="dcterms:W3CDTF">2010-07-23T17:28:18Z</dcterms:created>
  <dcterms:modified xsi:type="dcterms:W3CDTF">2013-08-14T22:42:37Z</dcterms:modified>
</cp:coreProperties>
</file>