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Hydrology\HydroTrans\B10D003C3\B10D003C3 Ventana Ranch Commercial PDN at Universe\"/>
    </mc:Choice>
  </mc:AlternateContent>
  <xr:revisionPtr revIDLastSave="0" documentId="13_ncr:1_{764C2955-B308-4A11-95B4-3DACE1E7C3C5}" xr6:coauthVersionLast="47" xr6:coauthVersionMax="47" xr10:uidLastSave="{00000000-0000-0000-0000-000000000000}"/>
  <bookViews>
    <workbookView xWindow="-28920" yWindow="-1860" windowWidth="29040" windowHeight="15840" xr2:uid="{545D9949-27AA-43BF-AFB1-939894AF9D9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F3" i="1"/>
  <c r="F10" i="1" s="1"/>
  <c r="P7" i="1"/>
  <c r="O7" i="1"/>
</calcChain>
</file>

<file path=xl/sharedStrings.xml><?xml version="1.0" encoding="utf-8"?>
<sst xmlns="http://schemas.openxmlformats.org/spreadsheetml/2006/main" count="35" uniqueCount="28">
  <si>
    <t>TIS Trips</t>
  </si>
  <si>
    <t>Type</t>
  </si>
  <si>
    <t>ITE</t>
  </si>
  <si>
    <t>Units</t>
  </si>
  <si>
    <t>AM Trips</t>
  </si>
  <si>
    <t>PM Trips</t>
  </si>
  <si>
    <t>Fast Food Restaurant w/ Drive Thru</t>
  </si>
  <si>
    <t>Walk-in Bank</t>
  </si>
  <si>
    <t>Shopping Cneter</t>
  </si>
  <si>
    <t>Total</t>
  </si>
  <si>
    <t>Approved Projects</t>
  </si>
  <si>
    <t>Name</t>
  </si>
  <si>
    <t>HT#</t>
  </si>
  <si>
    <t>B10D003C3B</t>
  </si>
  <si>
    <t>McDonalds</t>
  </si>
  <si>
    <t>Fast Food Restaurant w/o Drive Thru</t>
  </si>
  <si>
    <t>B10D003C3A</t>
  </si>
  <si>
    <t>Autozone</t>
  </si>
  <si>
    <t>B10D003I</t>
  </si>
  <si>
    <t>Dutch Bros Coffee</t>
  </si>
  <si>
    <t>B10D003H</t>
  </si>
  <si>
    <t>Dions- w/ long drive through</t>
  </si>
  <si>
    <t>B10D003J</t>
  </si>
  <si>
    <t>Champion Express Car Wash</t>
  </si>
  <si>
    <t>Projects</t>
  </si>
  <si>
    <t>2024 plat created one additional lot</t>
  </si>
  <si>
    <t>B10D003C3D</t>
  </si>
  <si>
    <t>Mini-Warehouse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</si>
</sst>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D487D-1D58-462A-8272-0E4C0C57B34B}">
  <dimension ref="A1:P12"/>
  <sheetViews>
    <sheetView tabSelected="1" topLeftCell="B1" workbookViewId="0">
      <selection activeCell="G5" sqref="G5"/>
    </sheetView>
  </sheetViews>
  <sheetFormatPr defaultRowHeight="15" x14ac:dyDescent="0.25"/>
  <cols>
    <col min="1" max="1" width="16.7109375" bestFit="1" customWidth="1"/>
    <col min="2" max="2" width="11.5703125" bestFit="1" customWidth="1"/>
    <col min="3" max="3" width="30.28515625" bestFit="1" customWidth="1"/>
    <col min="9" max="10" width="0" hidden="1" customWidth="1"/>
    <col min="12" max="12" width="32.28515625" customWidth="1"/>
  </cols>
  <sheetData>
    <row r="1" spans="1:16" s="1" customFormat="1" x14ac:dyDescent="0.25">
      <c r="A1" s="1" t="s">
        <v>10</v>
      </c>
      <c r="B1" s="1" t="s">
        <v>24</v>
      </c>
      <c r="L1" s="1" t="s">
        <v>0</v>
      </c>
    </row>
    <row r="2" spans="1:16" x14ac:dyDescent="0.25">
      <c r="A2" t="s">
        <v>11</v>
      </c>
      <c r="B2" t="s">
        <v>12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L2" t="s">
        <v>1</v>
      </c>
      <c r="M2" t="s">
        <v>2</v>
      </c>
      <c r="N2" t="s">
        <v>3</v>
      </c>
      <c r="O2" t="s">
        <v>4</v>
      </c>
      <c r="P2" t="s">
        <v>5</v>
      </c>
    </row>
    <row r="3" spans="1:16" x14ac:dyDescent="0.25">
      <c r="A3" t="s">
        <v>14</v>
      </c>
      <c r="B3" t="s">
        <v>13</v>
      </c>
      <c r="C3" t="s">
        <v>6</v>
      </c>
      <c r="D3">
        <v>934</v>
      </c>
      <c r="E3">
        <v>4.3</v>
      </c>
      <c r="F3">
        <f>180</f>
        <v>180</v>
      </c>
      <c r="G3">
        <v>152</v>
      </c>
      <c r="L3" t="s">
        <v>6</v>
      </c>
      <c r="M3">
        <v>934</v>
      </c>
      <c r="N3">
        <v>3.6</v>
      </c>
      <c r="O3">
        <v>145</v>
      </c>
      <c r="P3">
        <v>117</v>
      </c>
    </row>
    <row r="4" spans="1:16" x14ac:dyDescent="0.25">
      <c r="B4" t="s">
        <v>16</v>
      </c>
      <c r="C4" t="s">
        <v>17</v>
      </c>
      <c r="D4">
        <v>843</v>
      </c>
      <c r="E4">
        <v>7.4</v>
      </c>
      <c r="F4">
        <v>33</v>
      </c>
      <c r="G4">
        <v>44</v>
      </c>
      <c r="L4" t="s">
        <v>7</v>
      </c>
      <c r="M4">
        <v>911</v>
      </c>
      <c r="N4">
        <v>9</v>
      </c>
      <c r="O4">
        <v>0</v>
      </c>
      <c r="P4">
        <v>109</v>
      </c>
    </row>
    <row r="5" spans="1:16" x14ac:dyDescent="0.25">
      <c r="B5" t="s">
        <v>18</v>
      </c>
      <c r="C5" t="s">
        <v>19</v>
      </c>
      <c r="D5">
        <v>934</v>
      </c>
      <c r="F5">
        <v>90</v>
      </c>
      <c r="G5">
        <v>30</v>
      </c>
      <c r="L5" t="s">
        <v>15</v>
      </c>
      <c r="M5">
        <v>933</v>
      </c>
      <c r="N5">
        <v>5</v>
      </c>
      <c r="O5">
        <v>278</v>
      </c>
      <c r="P5">
        <v>142</v>
      </c>
    </row>
    <row r="6" spans="1:16" x14ac:dyDescent="0.25">
      <c r="B6" t="s">
        <v>20</v>
      </c>
      <c r="C6" t="s">
        <v>21</v>
      </c>
      <c r="E6">
        <v>5.5</v>
      </c>
      <c r="F6">
        <v>0</v>
      </c>
      <c r="G6">
        <v>100</v>
      </c>
      <c r="L6" t="s">
        <v>8</v>
      </c>
      <c r="M6">
        <v>820</v>
      </c>
      <c r="N6">
        <v>10.5</v>
      </c>
      <c r="O6">
        <v>157</v>
      </c>
      <c r="P6">
        <v>102</v>
      </c>
    </row>
    <row r="7" spans="1:16" x14ac:dyDescent="0.25">
      <c r="B7" t="s">
        <v>22</v>
      </c>
      <c r="C7" t="s">
        <v>23</v>
      </c>
      <c r="D7">
        <v>948</v>
      </c>
      <c r="F7">
        <v>0</v>
      </c>
      <c r="G7">
        <v>41</v>
      </c>
      <c r="L7" s="1" t="s">
        <v>9</v>
      </c>
      <c r="M7" s="1"/>
      <c r="N7" s="1"/>
      <c r="O7" s="1">
        <f>SUM(O3:O6)</f>
        <v>580</v>
      </c>
      <c r="P7" s="1">
        <f>SUM(P3:P6)</f>
        <v>470</v>
      </c>
    </row>
    <row r="8" spans="1:16" x14ac:dyDescent="0.25">
      <c r="B8" t="s">
        <v>26</v>
      </c>
      <c r="C8" t="s">
        <v>27</v>
      </c>
      <c r="D8">
        <v>151</v>
      </c>
      <c r="E8">
        <v>88.5</v>
      </c>
      <c r="F8">
        <v>16</v>
      </c>
      <c r="G8">
        <v>16</v>
      </c>
    </row>
    <row r="10" spans="1:16" s="1" customFormat="1" x14ac:dyDescent="0.25">
      <c r="B10" s="1" t="s">
        <v>9</v>
      </c>
      <c r="F10" s="1">
        <f>SUM(F3:F8)</f>
        <v>319</v>
      </c>
      <c r="G10" s="1">
        <f>SUM(G3:G8)</f>
        <v>383</v>
      </c>
    </row>
    <row r="12" spans="1:16" x14ac:dyDescent="0.25">
      <c r="C12" t="s">
        <v>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Cherne, Curtis</dc:creator>
  <cp:lastModifiedBy>Cherne, Curtis</cp:lastModifiedBy>
  <dcterms:created xsi:type="dcterms:W3CDTF">2024-12-03T15:08:34Z</dcterms:created>
  <dcterms:modified xsi:type="dcterms:W3CDTF">2024-12-04T16:42:41Z</dcterms:modified>
</cp:coreProperties>
</file>