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35" windowWidth="13395" windowHeight="7485" activeTab="2"/>
  </bookViews>
  <sheets>
    <sheet name="Proposed" sheetId="1" r:id="rId1"/>
    <sheet name="Alternate" sheetId="4" r:id="rId2"/>
    <sheet name="Skinny Alternate" sheetId="5" r:id="rId3"/>
  </sheets>
  <definedNames>
    <definedName name="_xlnm.Print_Area" localSheetId="1">Alternate!$A$1:$E$17</definedName>
    <definedName name="_xlnm.Print_Area" localSheetId="0">Proposed!$A$1:$E$17</definedName>
    <definedName name="_xlnm.Print_Area" localSheetId="2">'Skinny Alternate'!$A$1:$E$17</definedName>
  </definedNames>
  <calcPr calcId="145621"/>
</workbook>
</file>

<file path=xl/calcChain.xml><?xml version="1.0" encoding="utf-8"?>
<calcChain xmlns="http://schemas.openxmlformats.org/spreadsheetml/2006/main">
  <c r="B15" i="5" l="1"/>
  <c r="B15" i="4" l="1"/>
  <c r="B15" i="1"/>
</calcChain>
</file>

<file path=xl/sharedStrings.xml><?xml version="1.0" encoding="utf-8"?>
<sst xmlns="http://schemas.openxmlformats.org/spreadsheetml/2006/main" count="67" uniqueCount="23">
  <si>
    <t>Per City of Albuquerque DPM Chapter 22.3.C</t>
  </si>
  <si>
    <t>FREEBOARD CALCULATIONS</t>
  </si>
  <si>
    <r>
      <t>For Q &lt; 100 cfs and V</t>
    </r>
    <r>
      <rPr>
        <vertAlign val="subscript"/>
        <sz val="11"/>
        <color theme="1"/>
        <rFont val="Calibri"/>
        <family val="2"/>
        <scheme val="minor"/>
      </rPr>
      <t>ave</t>
    </r>
    <r>
      <rPr>
        <sz val="11"/>
        <color theme="1"/>
        <rFont val="Calibri"/>
        <family val="2"/>
        <scheme val="minor"/>
      </rPr>
      <t xml:space="preserve"> &lt; 35 fps:</t>
    </r>
  </si>
  <si>
    <r>
      <t>For Q &gt; 100 cfs and V</t>
    </r>
    <r>
      <rPr>
        <vertAlign val="subscript"/>
        <sz val="11"/>
        <color theme="1"/>
        <rFont val="Calibri"/>
        <family val="2"/>
        <scheme val="minor"/>
      </rPr>
      <t>ave</t>
    </r>
    <r>
      <rPr>
        <sz val="11"/>
        <color theme="1"/>
        <rFont val="Calibri"/>
        <family val="2"/>
        <scheme val="minor"/>
      </rPr>
      <t xml:space="preserve"> &gt; 35 fps:</t>
    </r>
  </si>
  <si>
    <t xml:space="preserve">Freeboard (feet) = </t>
  </si>
  <si>
    <t xml:space="preserve">Q = </t>
  </si>
  <si>
    <t xml:space="preserve">V = </t>
  </si>
  <si>
    <t xml:space="preserve">d = </t>
  </si>
  <si>
    <t>cfs</t>
  </si>
  <si>
    <t>fps</t>
  </si>
  <si>
    <t>ft</t>
  </si>
  <si>
    <t xml:space="preserve">Freeboard = </t>
  </si>
  <si>
    <r>
      <t>1.0 + 0.025Vd</t>
    </r>
    <r>
      <rPr>
        <vertAlign val="superscript"/>
        <sz val="11"/>
        <color theme="1"/>
        <rFont val="Calibri"/>
        <family val="2"/>
        <scheme val="minor"/>
      </rPr>
      <t>1/3</t>
    </r>
  </si>
  <si>
    <r>
      <t>0.7 (2.0 + 0.025Vd</t>
    </r>
    <r>
      <rPr>
        <vertAlign val="superscript"/>
        <sz val="11"/>
        <color theme="1"/>
        <rFont val="Calibri"/>
        <family val="2"/>
        <scheme val="minor"/>
      </rPr>
      <t>1/3</t>
    </r>
    <r>
      <rPr>
        <sz val="11"/>
        <color theme="1"/>
        <rFont val="Calibri"/>
        <family val="2"/>
        <scheme val="minor"/>
      </rPr>
      <t>)</t>
    </r>
  </si>
  <si>
    <t>Notes:</t>
  </si>
  <si>
    <t xml:space="preserve">1.   Freeboard will be in addition to any superelevation of the water surface, standing waves and/or other water surface disturbances. When the total expected height of disturbances is less than 0.5 feet, disregard their contribution. </t>
  </si>
  <si>
    <t xml:space="preserve">2.   Unlined portions of the drainage way may not be considered as freeboard unless specifically approved by the City Engineer. </t>
  </si>
  <si>
    <t xml:space="preserve">3.   For supercritical flow where the specific energy is equal to or less than 1.2 of the specific energy at Dc, the wall height will be equal to the sequent depth, but not less than-the heights required above. This condition should be avoided. </t>
  </si>
  <si>
    <t>DO NOT PRINT!!!</t>
  </si>
  <si>
    <t>ALTERNATE CONDITION</t>
  </si>
  <si>
    <t>PROPOSED CONDITION</t>
  </si>
  <si>
    <t>PROPOSED CONDITION FOR CLOMR</t>
  </si>
  <si>
    <t>STA 29+85.01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</si>
</sst>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9"/>
      <color theme="1"/>
      <name val="Calibri"/>
      <family val="2"/>
      <scheme val="minor"/>
    </font>
    <font>
      <sz val="10"/>
      <color theme="1"/>
      <name val="Calibri"/>
      <family val="2"/>
      <scheme val="minor"/>
    </font>
    <font>
      <vertAlign val="subscript"/>
      <sz val="11"/>
      <color theme="1"/>
      <name val="Calibri"/>
      <family val="2"/>
      <scheme val="minor"/>
    </font>
    <font>
      <vertAlign val="superscript"/>
      <sz val="11"/>
      <color theme="1"/>
      <name val="Calibri"/>
      <family val="2"/>
      <scheme val="minor"/>
    </font>
    <font>
      <sz val="11"/>
      <name val="Calibri"/>
      <family val="2"/>
      <scheme val="minor"/>
    </font>
    <font>
      <b/>
      <u/>
      <sz val="11"/>
      <color theme="1"/>
      <name val="Calibri"/>
      <family val="2"/>
      <scheme val="minor"/>
    </font>
    <font>
      <b/>
      <sz val="12"/>
      <color theme="1"/>
      <name val="Calibri"/>
      <family val="2"/>
      <scheme val="minor"/>
    </font>
    <font>
      <b/>
      <sz val="16"/>
      <color rgb="FFFF0000"/>
      <name val="Calibri"/>
      <family val="2"/>
      <scheme val="minor"/>
    </font>
    <font>
      <sz val="14"/>
      <color theme="1"/>
      <name val="Calibri"/>
      <family val="2"/>
      <scheme val="minor"/>
    </font>
    <font>
      <b/>
      <sz val="14"/>
      <color rgb="FFFF0000"/>
      <name val="Calibri"/>
      <family val="2"/>
      <scheme val="minor"/>
    </font>
    <font>
      <b/>
      <sz val="16"/>
      <color theme="1"/>
      <name val="Calibri"/>
      <family val="2"/>
      <scheme val="minor"/>
    </font>
    <font>
      <b/>
      <sz val="14"/>
      <color theme="1"/>
      <name val="Calibri"/>
      <family val="2"/>
      <scheme val="minor"/>
    </font>
  </fonts>
  <fills count="3">
    <fill>
      <patternFill patternType="none"/>
    </fill>
    <fill>
      <patternFill patternType="gray125"/>
    </fill>
    <fill>
      <patternFill patternType="lightGray">
        <fgColor rgb="FFFF0000"/>
        <bgColor auto="1"/>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cellStyleXfs>
  <cellXfs count="32">
    <xf numFmtId="0" fontId="0" fillId="0" borderId="0" xfId="0"/>
    <xf numFmtId="0" fontId="2" fillId="0" borderId="0" xfId="0" applyFont="1"/>
    <xf numFmtId="0" fontId="0" fillId="0" borderId="0" xfId="0" applyAlignment="1">
      <alignment horizontal="right"/>
    </xf>
    <xf numFmtId="0" fontId="5" fillId="2" borderId="1" xfId="0" applyFont="1" applyFill="1" applyBorder="1"/>
    <xf numFmtId="0" fontId="7" fillId="0" borderId="0" xfId="0" applyFont="1" applyAlignment="1">
      <alignment horizontal="right"/>
    </xf>
    <xf numFmtId="0" fontId="7" fillId="0" borderId="2" xfId="0" applyFont="1" applyBorder="1"/>
    <xf numFmtId="0" fontId="0" fillId="0" borderId="0" xfId="0" applyBorder="1"/>
    <xf numFmtId="0" fontId="8" fillId="0" borderId="3" xfId="0" applyFont="1" applyBorder="1"/>
    <xf numFmtId="0" fontId="8" fillId="0" borderId="4" xfId="0" applyFont="1" applyBorder="1"/>
    <xf numFmtId="0" fontId="0" fillId="0" borderId="4" xfId="0" applyBorder="1"/>
    <xf numFmtId="0" fontId="0" fillId="0" borderId="5" xfId="0" applyBorder="1"/>
    <xf numFmtId="0" fontId="0" fillId="0" borderId="6" xfId="0" applyBorder="1"/>
    <xf numFmtId="0" fontId="0" fillId="0" borderId="7" xfId="0" applyBorder="1"/>
    <xf numFmtId="0" fontId="6" fillId="0" borderId="6" xfId="0" applyFont="1" applyFill="1" applyBorder="1" applyAlignment="1">
      <alignment horizontal="left"/>
    </xf>
    <xf numFmtId="0" fontId="0" fillId="0" borderId="8" xfId="0" applyBorder="1"/>
    <xf numFmtId="0" fontId="0" fillId="0" borderId="9" xfId="0" applyBorder="1"/>
    <xf numFmtId="0" fontId="0" fillId="0" borderId="10" xfId="0" applyBorder="1"/>
    <xf numFmtId="164" fontId="7" fillId="0" borderId="2" xfId="0" applyNumberFormat="1" applyFont="1" applyBorder="1"/>
    <xf numFmtId="0" fontId="9" fillId="0" borderId="0" xfId="0" applyFont="1"/>
    <xf numFmtId="0" fontId="10" fillId="0" borderId="6" xfId="0" applyFont="1" applyBorder="1"/>
    <xf numFmtId="0" fontId="10" fillId="0" borderId="0" xfId="0" applyFont="1" applyBorder="1"/>
    <xf numFmtId="0" fontId="9" fillId="0" borderId="0" xfId="0" applyFont="1" applyBorder="1"/>
    <xf numFmtId="0" fontId="9" fillId="0" borderId="7" xfId="0" applyFont="1" applyBorder="1"/>
    <xf numFmtId="0" fontId="11" fillId="0" borderId="0" xfId="0" applyFont="1"/>
    <xf numFmtId="0" fontId="12" fillId="0" borderId="0" xfId="0" applyFont="1"/>
    <xf numFmtId="2" fontId="7" fillId="0" borderId="2" xfId="0" applyNumberFormat="1" applyFont="1" applyBorder="1"/>
    <xf numFmtId="0" fontId="1" fillId="0" borderId="6" xfId="0" quotePrefix="1" applyFont="1" applyFill="1" applyBorder="1" applyAlignment="1">
      <alignment horizontal="left" vertical="top" wrapText="1"/>
    </xf>
    <xf numFmtId="0" fontId="1" fillId="0" borderId="0" xfId="0" applyFont="1" applyBorder="1" applyAlignment="1">
      <alignment vertical="top" wrapText="1"/>
    </xf>
    <xf numFmtId="0" fontId="1" fillId="0" borderId="7" xfId="0" applyFont="1" applyBorder="1" applyAlignment="1">
      <alignment vertical="top" wrapText="1"/>
    </xf>
    <xf numFmtId="0" fontId="0" fillId="0" borderId="6" xfId="0" applyBorder="1" applyAlignment="1">
      <alignment vertical="top"/>
    </xf>
    <xf numFmtId="0" fontId="0" fillId="0" borderId="0" xfId="0" applyBorder="1" applyAlignment="1">
      <alignment vertical="top"/>
    </xf>
    <xf numFmtId="0" fontId="0" fillId="0" borderId="7" xfId="0" applyBorder="1"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Normal="100" workbookViewId="0">
      <selection activeCell="A6" sqref="A6"/>
    </sheetView>
  </sheetViews>
  <sheetFormatPr defaultRowHeight="15" x14ac:dyDescent="0.25"/>
  <cols>
    <col min="1" max="1" width="14.42578125" customWidth="1"/>
    <col min="2" max="2" width="14.7109375" customWidth="1"/>
    <col min="3" max="3" width="4.42578125" customWidth="1"/>
  </cols>
  <sheetData>
    <row r="1" spans="1:11" ht="21" x14ac:dyDescent="0.35">
      <c r="A1" s="23" t="s">
        <v>1</v>
      </c>
      <c r="G1" s="7" t="s">
        <v>18</v>
      </c>
      <c r="H1" s="8"/>
      <c r="I1" s="9"/>
      <c r="J1" s="9"/>
      <c r="K1" s="10"/>
    </row>
    <row r="2" spans="1:11" s="18" customFormat="1" ht="18.75" x14ac:dyDescent="0.3">
      <c r="A2" s="24" t="s">
        <v>20</v>
      </c>
      <c r="G2" s="19"/>
      <c r="H2" s="20"/>
      <c r="I2" s="21"/>
      <c r="J2" s="21"/>
      <c r="K2" s="22"/>
    </row>
    <row r="3" spans="1:11" x14ac:dyDescent="0.25">
      <c r="A3" s="1" t="s">
        <v>0</v>
      </c>
      <c r="G3" s="11"/>
      <c r="H3" s="6"/>
      <c r="I3" s="6"/>
      <c r="J3" s="6"/>
      <c r="K3" s="12"/>
    </row>
    <row r="4" spans="1:11" x14ac:dyDescent="0.25">
      <c r="G4" s="13" t="s">
        <v>14</v>
      </c>
      <c r="H4" s="6"/>
      <c r="I4" s="6"/>
      <c r="J4" s="6"/>
      <c r="K4" s="12"/>
    </row>
    <row r="5" spans="1:11" ht="18" x14ac:dyDescent="0.35">
      <c r="A5" t="s">
        <v>2</v>
      </c>
      <c r="G5" s="26" t="s">
        <v>15</v>
      </c>
      <c r="H5" s="27"/>
      <c r="I5" s="27"/>
      <c r="J5" s="27"/>
      <c r="K5" s="28"/>
    </row>
    <row r="6" spans="1:11" ht="17.25" x14ac:dyDescent="0.25">
      <c r="B6" s="2" t="s">
        <v>4</v>
      </c>
      <c r="C6" t="s">
        <v>12</v>
      </c>
      <c r="G6" s="29"/>
      <c r="H6" s="30"/>
      <c r="I6" s="30"/>
      <c r="J6" s="30"/>
      <c r="K6" s="31"/>
    </row>
    <row r="7" spans="1:11" x14ac:dyDescent="0.25">
      <c r="G7" s="29"/>
      <c r="H7" s="30"/>
      <c r="I7" s="30"/>
      <c r="J7" s="30"/>
      <c r="K7" s="31"/>
    </row>
    <row r="8" spans="1:11" ht="18" x14ac:dyDescent="0.35">
      <c r="A8" t="s">
        <v>3</v>
      </c>
      <c r="G8" s="29"/>
      <c r="H8" s="30"/>
      <c r="I8" s="30"/>
      <c r="J8" s="30"/>
      <c r="K8" s="31"/>
    </row>
    <row r="9" spans="1:11" ht="17.25" x14ac:dyDescent="0.25">
      <c r="B9" s="2" t="s">
        <v>4</v>
      </c>
      <c r="C9" t="s">
        <v>13</v>
      </c>
      <c r="G9" s="26" t="s">
        <v>16</v>
      </c>
      <c r="H9" s="27"/>
      <c r="I9" s="27"/>
      <c r="J9" s="27"/>
      <c r="K9" s="28"/>
    </row>
    <row r="10" spans="1:11" x14ac:dyDescent="0.25">
      <c r="G10" s="29"/>
      <c r="H10" s="30"/>
      <c r="I10" s="30"/>
      <c r="J10" s="30"/>
      <c r="K10" s="31"/>
    </row>
    <row r="11" spans="1:11" x14ac:dyDescent="0.25">
      <c r="A11" s="2" t="s">
        <v>5</v>
      </c>
      <c r="B11" s="3">
        <v>1495</v>
      </c>
      <c r="C11" t="s">
        <v>8</v>
      </c>
      <c r="G11" s="29"/>
      <c r="H11" s="30"/>
      <c r="I11" s="30"/>
      <c r="J11" s="30"/>
      <c r="K11" s="31"/>
    </row>
    <row r="12" spans="1:11" x14ac:dyDescent="0.25">
      <c r="A12" s="2" t="s">
        <v>6</v>
      </c>
      <c r="B12" s="3">
        <v>6.96</v>
      </c>
      <c r="C12" t="s">
        <v>9</v>
      </c>
      <c r="G12" s="26" t="s">
        <v>17</v>
      </c>
      <c r="H12" s="30"/>
      <c r="I12" s="30"/>
      <c r="J12" s="30"/>
      <c r="K12" s="31"/>
    </row>
    <row r="13" spans="1:11" x14ac:dyDescent="0.25">
      <c r="A13" s="2" t="s">
        <v>7</v>
      </c>
      <c r="B13" s="3">
        <v>3.67</v>
      </c>
      <c r="C13" t="s">
        <v>10</v>
      </c>
      <c r="G13" s="29"/>
      <c r="H13" s="30"/>
      <c r="I13" s="30"/>
      <c r="J13" s="30"/>
      <c r="K13" s="31"/>
    </row>
    <row r="14" spans="1:11" x14ac:dyDescent="0.25">
      <c r="A14" s="2"/>
      <c r="G14" s="29"/>
      <c r="H14" s="30"/>
      <c r="I14" s="30"/>
      <c r="J14" s="30"/>
      <c r="K14" s="31"/>
    </row>
    <row r="15" spans="1:11" ht="16.5" thickBot="1" x14ac:dyDescent="0.3">
      <c r="A15" s="4" t="s">
        <v>11</v>
      </c>
      <c r="B15" s="17">
        <f>IF(AND(B11&lt;100,B12&lt;35),(1+(0.025*B12*(B13^0.333))),(0.7*(2+(0.025*B12*(B13^0.333)))))</f>
        <v>1.5877937298325979</v>
      </c>
      <c r="C15" s="5" t="s">
        <v>10</v>
      </c>
      <c r="G15" s="29"/>
      <c r="H15" s="30"/>
      <c r="I15" s="30"/>
      <c r="J15" s="30"/>
      <c r="K15" s="31"/>
    </row>
    <row r="16" spans="1:11" ht="15.75" thickBot="1" x14ac:dyDescent="0.3">
      <c r="G16" s="14"/>
      <c r="H16" s="15"/>
      <c r="I16" s="15"/>
      <c r="J16" s="15"/>
      <c r="K16" s="16"/>
    </row>
    <row r="18" ht="49.5" customHeight="1" x14ac:dyDescent="0.25"/>
    <row r="19" ht="27.75" customHeight="1" x14ac:dyDescent="0.25"/>
    <row r="20" ht="52.5" customHeight="1" x14ac:dyDescent="0.25"/>
  </sheetData>
  <mergeCells count="3">
    <mergeCell ref="G5:K8"/>
    <mergeCell ref="G9:K11"/>
    <mergeCell ref="G12:K15"/>
  </mergeCells>
  <pageMargins left="0.7" right="0.7" top="0.75" bottom="0.75" header="0.3" footer="0.3"/>
  <pageSetup orientation="portrait" r:id="rId1"/>
  <headerFooter>
    <oddFooter>&amp;L&amp;"Arial,Regular"&amp;8&amp;Z&amp;F&amp;C&amp;"Arial,Regular"&amp;9Page &amp;P of &amp;N&amp;R&amp;"Arial,Regular"&amp;9&amp;D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Normal="100" workbookViewId="0">
      <selection activeCell="A5" sqref="A5"/>
    </sheetView>
  </sheetViews>
  <sheetFormatPr defaultRowHeight="15" x14ac:dyDescent="0.25"/>
  <cols>
    <col min="1" max="1" width="14.42578125" customWidth="1"/>
    <col min="2" max="2" width="14.7109375" customWidth="1"/>
    <col min="3" max="3" width="4.42578125" customWidth="1"/>
  </cols>
  <sheetData>
    <row r="1" spans="1:11" ht="21" x14ac:dyDescent="0.35">
      <c r="A1" s="23" t="s">
        <v>1</v>
      </c>
      <c r="G1" s="7" t="s">
        <v>18</v>
      </c>
      <c r="H1" s="8"/>
      <c r="I1" s="9"/>
      <c r="J1" s="9"/>
      <c r="K1" s="10"/>
    </row>
    <row r="2" spans="1:11" s="18" customFormat="1" ht="18.75" x14ac:dyDescent="0.3">
      <c r="A2" s="24" t="s">
        <v>19</v>
      </c>
      <c r="G2" s="19"/>
      <c r="H2" s="20"/>
      <c r="I2" s="21"/>
      <c r="J2" s="21"/>
      <c r="K2" s="22"/>
    </row>
    <row r="3" spans="1:11" x14ac:dyDescent="0.25">
      <c r="A3" s="1" t="s">
        <v>0</v>
      </c>
      <c r="G3" s="11"/>
      <c r="H3" s="6"/>
      <c r="I3" s="6"/>
      <c r="J3" s="6"/>
      <c r="K3" s="12"/>
    </row>
    <row r="4" spans="1:11" x14ac:dyDescent="0.25">
      <c r="G4" s="13" t="s">
        <v>14</v>
      </c>
      <c r="H4" s="6"/>
      <c r="I4" s="6"/>
      <c r="J4" s="6"/>
      <c r="K4" s="12"/>
    </row>
    <row r="5" spans="1:11" ht="18" x14ac:dyDescent="0.35">
      <c r="A5" t="s">
        <v>2</v>
      </c>
      <c r="G5" s="26" t="s">
        <v>15</v>
      </c>
      <c r="H5" s="27"/>
      <c r="I5" s="27"/>
      <c r="J5" s="27"/>
      <c r="K5" s="28"/>
    </row>
    <row r="6" spans="1:11" ht="17.25" x14ac:dyDescent="0.25">
      <c r="B6" s="2" t="s">
        <v>4</v>
      </c>
      <c r="C6" t="s">
        <v>12</v>
      </c>
      <c r="G6" s="29"/>
      <c r="H6" s="30"/>
      <c r="I6" s="30"/>
      <c r="J6" s="30"/>
      <c r="K6" s="31"/>
    </row>
    <row r="7" spans="1:11" x14ac:dyDescent="0.25">
      <c r="G7" s="29"/>
      <c r="H7" s="30"/>
      <c r="I7" s="30"/>
      <c r="J7" s="30"/>
      <c r="K7" s="31"/>
    </row>
    <row r="8" spans="1:11" ht="18" x14ac:dyDescent="0.35">
      <c r="A8" t="s">
        <v>3</v>
      </c>
      <c r="G8" s="29"/>
      <c r="H8" s="30"/>
      <c r="I8" s="30"/>
      <c r="J8" s="30"/>
      <c r="K8" s="31"/>
    </row>
    <row r="9" spans="1:11" ht="17.25" x14ac:dyDescent="0.25">
      <c r="B9" s="2" t="s">
        <v>4</v>
      </c>
      <c r="C9" t="s">
        <v>13</v>
      </c>
      <c r="G9" s="26" t="s">
        <v>16</v>
      </c>
      <c r="H9" s="27"/>
      <c r="I9" s="27"/>
      <c r="J9" s="27"/>
      <c r="K9" s="28"/>
    </row>
    <row r="10" spans="1:11" x14ac:dyDescent="0.25">
      <c r="G10" s="29"/>
      <c r="H10" s="30"/>
      <c r="I10" s="30"/>
      <c r="J10" s="30"/>
      <c r="K10" s="31"/>
    </row>
    <row r="11" spans="1:11" x14ac:dyDescent="0.25">
      <c r="A11" s="2" t="s">
        <v>5</v>
      </c>
      <c r="B11" s="3">
        <v>1495</v>
      </c>
      <c r="C11" t="s">
        <v>8</v>
      </c>
      <c r="G11" s="29"/>
      <c r="H11" s="30"/>
      <c r="I11" s="30"/>
      <c r="J11" s="30"/>
      <c r="K11" s="31"/>
    </row>
    <row r="12" spans="1:11" x14ac:dyDescent="0.25">
      <c r="A12" s="2" t="s">
        <v>6</v>
      </c>
      <c r="B12" s="3">
        <v>17.829999999999998</v>
      </c>
      <c r="C12" t="s">
        <v>9</v>
      </c>
      <c r="G12" s="26" t="s">
        <v>17</v>
      </c>
      <c r="H12" s="30"/>
      <c r="I12" s="30"/>
      <c r="J12" s="30"/>
      <c r="K12" s="31"/>
    </row>
    <row r="13" spans="1:11" x14ac:dyDescent="0.25">
      <c r="A13" s="2" t="s">
        <v>7</v>
      </c>
      <c r="B13" s="3">
        <v>1.77</v>
      </c>
      <c r="C13" t="s">
        <v>10</v>
      </c>
      <c r="G13" s="29"/>
      <c r="H13" s="30"/>
      <c r="I13" s="30"/>
      <c r="J13" s="30"/>
      <c r="K13" s="31"/>
    </row>
    <row r="14" spans="1:11" x14ac:dyDescent="0.25">
      <c r="A14" s="2"/>
      <c r="G14" s="29"/>
      <c r="H14" s="30"/>
      <c r="I14" s="30"/>
      <c r="J14" s="30"/>
      <c r="K14" s="31"/>
    </row>
    <row r="15" spans="1:11" ht="16.5" thickBot="1" x14ac:dyDescent="0.3">
      <c r="A15" s="4" t="s">
        <v>11</v>
      </c>
      <c r="B15" s="17">
        <f>IF(AND(B11&lt;100,B12&lt;35),(1+(0.025*B12*(B13^0.333))),(0.7*(2+(0.025*B12*(B13^0.333)))))</f>
        <v>1.7773674955163328</v>
      </c>
      <c r="C15" s="5" t="s">
        <v>10</v>
      </c>
      <c r="G15" s="29"/>
      <c r="H15" s="30"/>
      <c r="I15" s="30"/>
      <c r="J15" s="30"/>
      <c r="K15" s="31"/>
    </row>
    <row r="16" spans="1:11" ht="15.75" thickBot="1" x14ac:dyDescent="0.3">
      <c r="G16" s="14"/>
      <c r="H16" s="15"/>
      <c r="I16" s="15"/>
      <c r="J16" s="15"/>
      <c r="K16" s="16"/>
    </row>
    <row r="18" ht="49.5" customHeight="1" x14ac:dyDescent="0.25"/>
    <row r="19" ht="27.75" customHeight="1" x14ac:dyDescent="0.25"/>
    <row r="20" ht="52.5" customHeight="1" x14ac:dyDescent="0.25"/>
  </sheetData>
  <mergeCells count="3">
    <mergeCell ref="G5:K8"/>
    <mergeCell ref="G9:K11"/>
    <mergeCell ref="G12:K15"/>
  </mergeCells>
  <pageMargins left="0.7" right="0.7" top="0.75" bottom="0.75" header="0.3" footer="0.3"/>
  <pageSetup orientation="portrait" r:id="rId1"/>
  <headerFooter>
    <oddFooter>&amp;L&amp;"Arial,Regular"&amp;8&amp;Z&amp;F&amp;C&amp;"Arial,Regular"&amp;9Page &amp;P of &amp;N&amp;R&amp;"Arial,Regular"&amp;9&amp;D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zoomScaleNormal="100" workbookViewId="0">
      <selection activeCell="D13" sqref="D13"/>
    </sheetView>
  </sheetViews>
  <sheetFormatPr defaultRowHeight="15" x14ac:dyDescent="0.25"/>
  <cols>
    <col min="1" max="1" width="14.42578125" customWidth="1"/>
    <col min="2" max="2" width="14.7109375" customWidth="1"/>
    <col min="3" max="3" width="4.42578125" customWidth="1"/>
  </cols>
  <sheetData>
    <row r="1" spans="1:11" ht="21" x14ac:dyDescent="0.35">
      <c r="A1" s="23" t="s">
        <v>1</v>
      </c>
      <c r="G1" s="7" t="s">
        <v>18</v>
      </c>
      <c r="H1" s="8"/>
      <c r="I1" s="9"/>
      <c r="J1" s="9"/>
      <c r="K1" s="10"/>
    </row>
    <row r="2" spans="1:11" s="18" customFormat="1" ht="18.75" x14ac:dyDescent="0.3">
      <c r="A2" s="24" t="s">
        <v>21</v>
      </c>
      <c r="G2" s="19"/>
      <c r="H2" s="20"/>
      <c r="I2" s="21"/>
      <c r="J2" s="21"/>
      <c r="K2" s="22"/>
    </row>
    <row r="3" spans="1:11" x14ac:dyDescent="0.25">
      <c r="A3" s="1" t="s">
        <v>0</v>
      </c>
      <c r="G3" s="11"/>
      <c r="H3" s="6"/>
      <c r="I3" s="6"/>
      <c r="J3" s="6"/>
      <c r="K3" s="12"/>
    </row>
    <row r="4" spans="1:11" x14ac:dyDescent="0.25">
      <c r="G4" s="13" t="s">
        <v>14</v>
      </c>
      <c r="H4" s="6"/>
      <c r="I4" s="6"/>
      <c r="J4" s="6"/>
      <c r="K4" s="12"/>
    </row>
    <row r="5" spans="1:11" ht="18" x14ac:dyDescent="0.35">
      <c r="A5" t="s">
        <v>2</v>
      </c>
      <c r="G5" s="26" t="s">
        <v>15</v>
      </c>
      <c r="H5" s="27"/>
      <c r="I5" s="27"/>
      <c r="J5" s="27"/>
      <c r="K5" s="28"/>
    </row>
    <row r="6" spans="1:11" ht="17.25" x14ac:dyDescent="0.25">
      <c r="B6" s="2" t="s">
        <v>4</v>
      </c>
      <c r="C6" t="s">
        <v>12</v>
      </c>
      <c r="G6" s="29"/>
      <c r="H6" s="30"/>
      <c r="I6" s="30"/>
      <c r="J6" s="30"/>
      <c r="K6" s="31"/>
    </row>
    <row r="7" spans="1:11" x14ac:dyDescent="0.25">
      <c r="G7" s="29"/>
      <c r="H7" s="30"/>
      <c r="I7" s="30"/>
      <c r="J7" s="30"/>
      <c r="K7" s="31"/>
    </row>
    <row r="8" spans="1:11" ht="18" x14ac:dyDescent="0.35">
      <c r="A8" t="s">
        <v>3</v>
      </c>
      <c r="G8" s="29"/>
      <c r="H8" s="30"/>
      <c r="I8" s="30"/>
      <c r="J8" s="30"/>
      <c r="K8" s="31"/>
    </row>
    <row r="9" spans="1:11" ht="17.25" x14ac:dyDescent="0.25">
      <c r="B9" s="2" t="s">
        <v>4</v>
      </c>
      <c r="C9" t="s">
        <v>13</v>
      </c>
      <c r="G9" s="26" t="s">
        <v>16</v>
      </c>
      <c r="H9" s="27"/>
      <c r="I9" s="27"/>
      <c r="J9" s="27"/>
      <c r="K9" s="28"/>
    </row>
    <row r="10" spans="1:11" x14ac:dyDescent="0.25">
      <c r="G10" s="29"/>
      <c r="H10" s="30"/>
      <c r="I10" s="30"/>
      <c r="J10" s="30"/>
      <c r="K10" s="31"/>
    </row>
    <row r="11" spans="1:11" x14ac:dyDescent="0.25">
      <c r="A11" s="2" t="s">
        <v>5</v>
      </c>
      <c r="B11" s="3">
        <v>1097</v>
      </c>
      <c r="C11" t="s">
        <v>8</v>
      </c>
      <c r="D11" t="s">
        <v>22</v>
      </c>
      <c r="G11" s="29"/>
      <c r="H11" s="30"/>
      <c r="I11" s="30"/>
      <c r="J11" s="30"/>
      <c r="K11" s="31"/>
    </row>
    <row r="12" spans="1:11" x14ac:dyDescent="0.25">
      <c r="A12" s="2" t="s">
        <v>6</v>
      </c>
      <c r="B12" s="3">
        <v>21.01</v>
      </c>
      <c r="C12" t="s">
        <v>9</v>
      </c>
      <c r="G12" s="26" t="s">
        <v>17</v>
      </c>
      <c r="H12" s="30"/>
      <c r="I12" s="30"/>
      <c r="J12" s="30"/>
      <c r="K12" s="31"/>
    </row>
    <row r="13" spans="1:11" x14ac:dyDescent="0.25">
      <c r="A13" s="2" t="s">
        <v>7</v>
      </c>
      <c r="B13" s="3">
        <v>1.82</v>
      </c>
      <c r="C13" t="s">
        <v>10</v>
      </c>
      <c r="G13" s="29"/>
      <c r="H13" s="30"/>
      <c r="I13" s="30"/>
      <c r="J13" s="30"/>
      <c r="K13" s="31"/>
    </row>
    <row r="14" spans="1:11" x14ac:dyDescent="0.25">
      <c r="A14" s="2"/>
      <c r="G14" s="29"/>
      <c r="H14" s="30"/>
      <c r="I14" s="30"/>
      <c r="J14" s="30"/>
      <c r="K14" s="31"/>
    </row>
    <row r="15" spans="1:11" ht="16.5" thickBot="1" x14ac:dyDescent="0.3">
      <c r="A15" s="4" t="s">
        <v>11</v>
      </c>
      <c r="B15" s="25">
        <f>IF(AND(B11&lt;100,B12&lt;35),(1+(0.025*B12*(B13^0.333))),(0.7*(2+(0.025*B12*(B13^0.333)))))</f>
        <v>1.8488155271510551</v>
      </c>
      <c r="C15" s="5" t="s">
        <v>10</v>
      </c>
      <c r="G15" s="29"/>
      <c r="H15" s="30"/>
      <c r="I15" s="30"/>
      <c r="J15" s="30"/>
      <c r="K15" s="31"/>
    </row>
    <row r="16" spans="1:11" ht="15.75" thickBot="1" x14ac:dyDescent="0.3">
      <c r="G16" s="14"/>
      <c r="H16" s="15"/>
      <c r="I16" s="15"/>
      <c r="J16" s="15"/>
      <c r="K16" s="16"/>
    </row>
    <row r="18" ht="49.5" customHeight="1" x14ac:dyDescent="0.25"/>
    <row r="19" ht="27.75" customHeight="1" x14ac:dyDescent="0.25"/>
    <row r="20" ht="52.5" customHeight="1" x14ac:dyDescent="0.25"/>
  </sheetData>
  <mergeCells count="3">
    <mergeCell ref="G5:K8"/>
    <mergeCell ref="G9:K11"/>
    <mergeCell ref="G12:K15"/>
  </mergeCells>
  <pageMargins left="0.7" right="0.7" top="0.75" bottom="0.75" header="0.3" footer="0.3"/>
  <pageSetup orientation="portrait" r:id="rId1"/>
  <headerFooter>
    <oddFooter>&amp;L&amp;"Arial,Regular"&amp;8&amp;Z&amp;F&amp;C&amp;"Arial,Regular"&amp;9Page &amp;P of &amp;N&amp;R&amp;"Arial,Regular"&amp;9&amp;D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Proposed</vt:lpstr>
      <vt:lpstr>Alternate</vt:lpstr>
      <vt:lpstr>Skinny Alternate</vt:lpstr>
      <vt:lpstr>Alternate!Print_Area</vt:lpstr>
      <vt:lpstr>Proposed!Print_Area</vt:lpstr>
      <vt:lpstr>'Skinny Alternate'!Print_Area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Genny</dc:creator>
  <cp:lastModifiedBy>Donart</cp:lastModifiedBy>
  <cp:lastPrinted>2012-06-20T19:16:16Z</cp:lastPrinted>
  <dcterms:created xsi:type="dcterms:W3CDTF">2012-06-20T17:39:37Z</dcterms:created>
  <dcterms:modified xsi:type="dcterms:W3CDTF">2014-03-27T20:55:22Z</dcterms:modified>
</cp:coreProperties>
</file>